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acmagovau-my.sharepoint.com/personal/paul_kamaras_acma_gov_au/Documents/Desktop/2023 Annual Captioning Compliance Report/CAP05 forms for CRM and assessment/"/>
    </mc:Choice>
  </mc:AlternateContent>
  <xr:revisionPtr revIDLastSave="1" documentId="11_0B51666489ED8FBFF5EB72211C7DE2063CE3AA51" xr6:coauthVersionLast="47" xr6:coauthVersionMax="47" xr10:uidLastSave="{FAD78D07-776F-40E7-85F4-9C5D84EB75B8}"/>
  <bookViews>
    <workbookView xWindow="-98" yWindow="-98" windowWidth="19396" windowHeight="10395" xr2:uid="{00000000-000D-0000-FFFF-FFFF00000000}"/>
  </bookViews>
  <sheets>
    <sheet name="Complianc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l+x6bOpydp381O4oLeU2FJND27gGDufUyaPRn58sFPc="/>
    </ext>
  </extLst>
</workbook>
</file>

<file path=xl/calcChain.xml><?xml version="1.0" encoding="utf-8"?>
<calcChain xmlns="http://schemas.openxmlformats.org/spreadsheetml/2006/main">
  <c r="M66" i="1" l="1"/>
  <c r="G66" i="1"/>
  <c r="D66" i="1"/>
  <c r="C66" i="1"/>
  <c r="B66" i="1"/>
  <c r="M65" i="1"/>
  <c r="G65" i="1"/>
  <c r="D65" i="1"/>
  <c r="C65" i="1"/>
  <c r="B65" i="1"/>
  <c r="M64" i="1"/>
  <c r="G64" i="1"/>
  <c r="D64" i="1"/>
  <c r="C64" i="1"/>
  <c r="B64" i="1"/>
  <c r="M63" i="1"/>
  <c r="G63" i="1"/>
  <c r="D63" i="1"/>
  <c r="C63" i="1"/>
  <c r="B63" i="1"/>
  <c r="M62" i="1"/>
  <c r="G62" i="1"/>
  <c r="D62" i="1"/>
  <c r="C62" i="1"/>
  <c r="B62" i="1"/>
  <c r="M61" i="1"/>
  <c r="G61" i="1"/>
  <c r="D61" i="1"/>
  <c r="C61" i="1"/>
  <c r="B61" i="1"/>
  <c r="M60" i="1"/>
  <c r="G60" i="1"/>
  <c r="D60" i="1"/>
  <c r="C60" i="1"/>
  <c r="B60" i="1"/>
  <c r="M59" i="1"/>
  <c r="O59" i="1" s="1"/>
  <c r="N59" i="1" s="1"/>
  <c r="G59" i="1"/>
  <c r="D59" i="1"/>
  <c r="C59" i="1"/>
  <c r="B59" i="1"/>
  <c r="M58" i="1"/>
  <c r="O58" i="1" s="1"/>
  <c r="N58" i="1" s="1"/>
  <c r="G58" i="1"/>
  <c r="D58" i="1"/>
  <c r="C58" i="1"/>
  <c r="B58" i="1"/>
  <c r="O57" i="1"/>
  <c r="Q57" i="1" s="1"/>
  <c r="P57" i="1" s="1"/>
  <c r="N57" i="1"/>
  <c r="M57" i="1"/>
  <c r="G57" i="1"/>
  <c r="D57" i="1"/>
  <c r="C57" i="1"/>
  <c r="B57" i="1"/>
  <c r="O56" i="1"/>
  <c r="N56" i="1" s="1"/>
  <c r="M56" i="1"/>
  <c r="G56" i="1"/>
  <c r="D56" i="1"/>
  <c r="C56" i="1"/>
  <c r="B56" i="1"/>
  <c r="M55" i="1"/>
  <c r="O55" i="1" s="1"/>
  <c r="G55" i="1"/>
  <c r="D55" i="1"/>
  <c r="C55" i="1"/>
  <c r="B55" i="1"/>
  <c r="M54" i="1"/>
  <c r="O54" i="1" s="1"/>
  <c r="G54" i="1"/>
  <c r="D54" i="1"/>
  <c r="C54" i="1"/>
  <c r="B54" i="1"/>
  <c r="M53" i="1"/>
  <c r="G53" i="1"/>
  <c r="D53" i="1"/>
  <c r="C53" i="1"/>
  <c r="B53" i="1"/>
  <c r="M52" i="1"/>
  <c r="G52" i="1"/>
  <c r="D52" i="1"/>
  <c r="C52" i="1"/>
  <c r="B52" i="1"/>
  <c r="M51" i="1"/>
  <c r="G51" i="1"/>
  <c r="D51" i="1"/>
  <c r="C51" i="1"/>
  <c r="B51" i="1"/>
  <c r="M50" i="1"/>
  <c r="G50" i="1"/>
  <c r="D50" i="1"/>
  <c r="C50" i="1"/>
  <c r="B50" i="1"/>
  <c r="O49" i="1"/>
  <c r="Q49" i="1" s="1"/>
  <c r="P49" i="1" s="1"/>
  <c r="N49" i="1"/>
  <c r="M49" i="1"/>
  <c r="G49" i="1"/>
  <c r="B49" i="1"/>
  <c r="M48" i="1"/>
  <c r="G48" i="1"/>
  <c r="B48" i="1"/>
  <c r="Q65" i="1" l="1"/>
  <c r="P65" i="1" s="1"/>
  <c r="Q62" i="1"/>
  <c r="P62" i="1" s="1"/>
  <c r="Q55" i="1"/>
  <c r="P55" i="1" s="1"/>
  <c r="N55" i="1"/>
  <c r="Q54" i="1"/>
  <c r="P54" i="1" s="1"/>
  <c r="N54" i="1"/>
  <c r="Q63" i="1"/>
  <c r="P63" i="1" s="1"/>
  <c r="Q51" i="1"/>
  <c r="P51" i="1" s="1"/>
  <c r="Q60" i="1"/>
  <c r="P60" i="1" s="1"/>
  <c r="Q61" i="1"/>
  <c r="P61" i="1" s="1"/>
  <c r="Q66" i="1"/>
  <c r="P66" i="1" s="1"/>
  <c r="O48" i="1"/>
  <c r="N48" i="1" s="1"/>
  <c r="O50" i="1"/>
  <c r="N50" i="1" s="1"/>
  <c r="O52" i="1"/>
  <c r="N52" i="1" s="1"/>
  <c r="Q59" i="1"/>
  <c r="P59" i="1" s="1"/>
  <c r="O61" i="1"/>
  <c r="N61" i="1" s="1"/>
  <c r="Q56" i="1"/>
  <c r="P56" i="1" s="1"/>
  <c r="O51" i="1"/>
  <c r="N51" i="1" s="1"/>
  <c r="Q58" i="1"/>
  <c r="P58" i="1" s="1"/>
  <c r="O60" i="1"/>
  <c r="N60" i="1" s="1"/>
  <c r="O53" i="1"/>
  <c r="N53" i="1" s="1"/>
  <c r="O62" i="1"/>
  <c r="N62" i="1" s="1"/>
  <c r="O63" i="1"/>
  <c r="N63" i="1" s="1"/>
  <c r="O64" i="1"/>
  <c r="N64" i="1" s="1"/>
  <c r="O65" i="1"/>
  <c r="N65" i="1" s="1"/>
  <c r="O66" i="1"/>
  <c r="N66" i="1" s="1"/>
  <c r="Q52" i="1" l="1"/>
  <c r="P52" i="1" s="1"/>
  <c r="Q50" i="1"/>
  <c r="P50" i="1" s="1"/>
  <c r="Q64" i="1"/>
  <c r="P64" i="1" s="1"/>
  <c r="Q53" i="1"/>
  <c r="P53" i="1" s="1"/>
  <c r="Q48" i="1"/>
  <c r="P48" i="1" s="1"/>
</calcChain>
</file>

<file path=xl/sharedStrings.xml><?xml version="1.0" encoding="utf-8"?>
<sst xmlns="http://schemas.openxmlformats.org/spreadsheetml/2006/main" count="108" uniqueCount="68">
  <si>
    <t>ACMA ENHANCED CAP05</t>
  </si>
  <si>
    <t>ANNUAL COMPLIANCE REPORT FORM (CAPTIONING)</t>
  </si>
  <si>
    <t>for Commercial Television Broadcasting Licensees and National Television Broadcasters</t>
  </si>
  <si>
    <r>
      <rPr>
        <sz val="12"/>
        <color theme="1"/>
        <rFont val="Calibri"/>
      </rPr>
      <t>Under section 130ZZC of the</t>
    </r>
    <r>
      <rPr>
        <i/>
        <sz val="12"/>
        <color theme="1"/>
        <rFont val="Calibri"/>
      </rPr>
      <t xml:space="preserve"> Broadcasting Services Act 1992</t>
    </r>
  </si>
  <si>
    <r>
      <rPr>
        <sz val="11"/>
        <color theme="1"/>
        <rFont val="Calibri"/>
      </rPr>
      <t xml:space="preserve">The form is to be completed by </t>
    </r>
    <r>
      <rPr>
        <b/>
        <sz val="11"/>
        <color theme="1"/>
        <rFont val="Calibri"/>
      </rPr>
      <t>Commercial Television Broadcasting Licensees</t>
    </r>
    <r>
      <rPr>
        <sz val="11"/>
        <color theme="1"/>
        <rFont val="Calibri"/>
      </rPr>
      <t xml:space="preserve"> and </t>
    </r>
    <r>
      <rPr>
        <b/>
        <sz val="11"/>
        <color theme="1"/>
        <rFont val="Calibri"/>
      </rPr>
      <t xml:space="preserve">National Television Broadcasters </t>
    </r>
    <r>
      <rPr>
        <sz val="11"/>
        <color theme="1"/>
        <rFont val="Calibri"/>
      </rPr>
      <t>and</t>
    </r>
    <r>
      <rPr>
        <b/>
        <sz val="11"/>
        <color theme="1"/>
        <rFont val="Calibri"/>
      </rPr>
      <t xml:space="preserve"> </t>
    </r>
    <r>
      <rPr>
        <sz val="11"/>
        <color theme="1"/>
        <rFont val="Calibri"/>
      </rPr>
      <t>accommodates reporting for one or multiple services in one form.  This form must be received by the ACMA within 90 days after the end of each financial year. The ACMA will publish a copy of this annual compliance report (excluding 'contact details' tab) on its website.</t>
    </r>
  </si>
  <si>
    <r>
      <rPr>
        <sz val="11"/>
        <color theme="1"/>
        <rFont val="Calibri"/>
      </rPr>
      <t>This form has been approved by the ACMA in accordance with section 130ZZC of the</t>
    </r>
    <r>
      <rPr>
        <i/>
        <sz val="11"/>
        <color theme="1"/>
        <rFont val="Calibri"/>
      </rPr>
      <t xml:space="preserve"> Broadcasting Services Act 1992 </t>
    </r>
    <r>
      <rPr>
        <b/>
        <sz val="11"/>
        <color theme="1"/>
        <rFont val="Calibri"/>
      </rPr>
      <t>(the Act)</t>
    </r>
    <r>
      <rPr>
        <sz val="11"/>
        <color theme="1"/>
        <rFont val="Calibri"/>
      </rPr>
      <t xml:space="preserve">. Please refer to the guidance notes provided on the ACMA website to complete this form. </t>
    </r>
  </si>
  <si>
    <t>Financial year</t>
  </si>
  <si>
    <t xml:space="preserve">a) Start date = 1 July (please enter year) </t>
  </si>
  <si>
    <t>b) End date = 30 June (please enter year)</t>
  </si>
  <si>
    <t xml:space="preserve">c) If any service included in this report began after 1 July and/or ended before 30 June of the financial year, please specify the service and the start date/end date below.  </t>
  </si>
  <si>
    <t>Network name</t>
  </si>
  <si>
    <t>Call sign</t>
  </si>
  <si>
    <t>Licence number</t>
  </si>
  <si>
    <t>Licence / Coverage area</t>
  </si>
  <si>
    <t>Licensee / Broadcaster name</t>
  </si>
  <si>
    <t>EG 1</t>
  </si>
  <si>
    <t>Example Area 1</t>
  </si>
  <si>
    <t>Example Broadcasters Pty Ltd</t>
  </si>
  <si>
    <t>EG 2</t>
  </si>
  <si>
    <t>Example Area 2</t>
  </si>
  <si>
    <t>EG 3</t>
  </si>
  <si>
    <t>Example Area 3</t>
  </si>
  <si>
    <t>TCN</t>
  </si>
  <si>
    <t>Sydney TV1</t>
  </si>
  <si>
    <t>TCN Channel Nine Pty Ltd</t>
  </si>
  <si>
    <t>NBN</t>
  </si>
  <si>
    <t>Northern NSW TV1*</t>
  </si>
  <si>
    <t>NBN Pty Ltd</t>
  </si>
  <si>
    <t>NTD</t>
  </si>
  <si>
    <t>Darwin TV1</t>
  </si>
  <si>
    <t>Territory Television Pty Ltd</t>
  </si>
  <si>
    <t>QTQ</t>
  </si>
  <si>
    <t>Brisbane + Gold Coast (News) TV1**</t>
  </si>
  <si>
    <t>Queensland Television Pty Ltd</t>
  </si>
  <si>
    <t>NWS</t>
  </si>
  <si>
    <t>Adelaide TV1</t>
  </si>
  <si>
    <t>Channel 9 South Australia Pty Ltd</t>
  </si>
  <si>
    <t>GTV</t>
  </si>
  <si>
    <t>Melbourne TV1</t>
  </si>
  <si>
    <t>General Television Corporation Pty Ltd</t>
  </si>
  <si>
    <t>STW</t>
  </si>
  <si>
    <t>Perth TV1</t>
  </si>
  <si>
    <t>Swan Television and Radio Broadcasters Pty Ltd</t>
  </si>
  <si>
    <r>
      <rPr>
        <b/>
        <i/>
        <sz val="11"/>
        <color theme="1"/>
        <rFont val="Calibri"/>
      </rPr>
      <t xml:space="preserve">Warning - It is an offence under the </t>
    </r>
    <r>
      <rPr>
        <b/>
        <sz val="11"/>
        <color rgb="FF000000"/>
        <rFont val="Calibri"/>
      </rPr>
      <t>Criminal Code Act 1995</t>
    </r>
    <r>
      <rPr>
        <b/>
        <i/>
        <sz val="11"/>
        <color rgb="FF000000"/>
        <rFont val="Calibri"/>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</si>
  <si>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Table 1: Percentage of captioning on primary channels
 (6 am – midnight)</t>
  </si>
  <si>
    <t>Table 2: Calculator for unforeseen technical difficulties</t>
  </si>
  <si>
    <t xml:space="preserve">Table 3: Target reduction/exemption </t>
  </si>
  <si>
    <t>Percentage of captioned programs (6 am – midnight)</t>
  </si>
  <si>
    <r>
      <rPr>
        <b/>
        <sz val="11"/>
        <color rgb="FF000000"/>
        <rFont val="Calibri"/>
      </rPr>
      <t>Optional</t>
    </r>
    <r>
      <rPr>
        <sz val="11"/>
        <color rgb="FF000000"/>
        <rFont val="Calibri"/>
      </rPr>
      <t xml:space="preserve">
Please enter the number of hours and minutes of captioning shortfall caused by </t>
    </r>
    <r>
      <rPr>
        <b/>
        <sz val="11"/>
        <color rgb="FF000000"/>
        <rFont val="Calibri"/>
      </rPr>
      <t>unforeseen technical difficulties</t>
    </r>
    <r>
      <rPr>
        <sz val="11"/>
        <color rgb="FF000000"/>
        <rFont val="Calibri"/>
      </rPr>
      <t xml:space="preserve"> below (respectively in blank cells). 
The duration of captioning shortfall caused by other errors will be auto calculated in the middle columns and the combined captioning shortfall (both </t>
    </r>
    <r>
      <rPr>
        <b/>
        <sz val="11"/>
        <color rgb="FF000000"/>
        <rFont val="Calibri"/>
      </rPr>
      <t>unforeseen technical and other</t>
    </r>
    <r>
      <rPr>
        <sz val="11"/>
        <color rgb="FF000000"/>
        <rFont val="Calibri"/>
      </rPr>
      <t>) will also be auto calculated.</t>
    </r>
  </si>
  <si>
    <r>
      <rPr>
        <sz val="11"/>
        <color theme="1"/>
        <rFont val="Calibri"/>
      </rPr>
      <t>Only for completion by broadcasters that were granted target reduction orders or exemption orders in force during the reporting period</t>
    </r>
    <r>
      <rPr>
        <b/>
        <sz val="11"/>
        <color theme="1"/>
        <rFont val="Calibri"/>
      </rPr>
      <t>.</t>
    </r>
  </si>
  <si>
    <t> 'Programs' do not include television programs that are wholly in a language other than English (section 130ZM) or television programs consisting wholly of music that has no human vocal content in English (section 130ZN).</t>
  </si>
  <si>
    <t xml:space="preserve">Licence number </t>
  </si>
  <si>
    <r>
      <rPr>
        <sz val="11"/>
        <color rgb="FF000000"/>
        <rFont val="Calibri"/>
      </rPr>
      <t xml:space="preserve">Total hours of </t>
    </r>
    <r>
      <rPr>
        <b/>
        <sz val="11"/>
        <color rgb="FF000000"/>
        <rFont val="Calibri"/>
      </rPr>
      <t xml:space="preserve">programs </t>
    </r>
    <r>
      <rPr>
        <sz val="11"/>
        <color rgb="FF000000"/>
        <rFont val="Calibri"/>
      </rPr>
      <t>broadcast</t>
    </r>
  </si>
  <si>
    <r>
      <rPr>
        <sz val="11"/>
        <color rgb="FF000000"/>
        <rFont val="Calibri"/>
      </rPr>
      <t xml:space="preserve">Total hours of </t>
    </r>
    <r>
      <rPr>
        <b/>
        <sz val="11"/>
        <color rgb="FF000000"/>
        <rFont val="Calibri"/>
      </rPr>
      <t>captioned</t>
    </r>
    <r>
      <rPr>
        <sz val="11"/>
        <color rgb="FF000000"/>
        <rFont val="Calibri"/>
      </rPr>
      <t xml:space="preserve"> </t>
    </r>
    <r>
      <rPr>
        <b/>
        <sz val="11"/>
        <color rgb="FF000000"/>
        <rFont val="Calibri"/>
      </rPr>
      <t>programs</t>
    </r>
    <r>
      <rPr>
        <sz val="11"/>
        <color rgb="FF000000"/>
        <rFont val="Calibri"/>
      </rPr>
      <t xml:space="preserve"> broadcast </t>
    </r>
  </si>
  <si>
    <r>
      <rPr>
        <sz val="11"/>
        <color theme="1"/>
        <rFont val="Calibri"/>
      </rPr>
      <t xml:space="preserve">Percentage of </t>
    </r>
    <r>
      <rPr>
        <b/>
        <sz val="11"/>
        <color theme="1"/>
        <rFont val="Calibri"/>
      </rPr>
      <t>captioned programs</t>
    </r>
    <r>
      <rPr>
        <sz val="11"/>
        <color theme="1"/>
        <rFont val="Calibri"/>
      </rPr>
      <t xml:space="preserve">
 (auto calculated)</t>
    </r>
  </si>
  <si>
    <r>
      <rPr>
        <sz val="11"/>
        <color rgb="FF000000"/>
        <rFont val="Calibri"/>
      </rPr>
      <t xml:space="preserve">Duration of captioning shortfall caused by 
</t>
    </r>
    <r>
      <rPr>
        <b/>
        <sz val="11"/>
        <color rgb="FF000000"/>
        <rFont val="Calibri"/>
      </rPr>
      <t>unforeseen technical difficulties
Optional</t>
    </r>
  </si>
  <si>
    <r>
      <rPr>
        <sz val="11"/>
        <color rgb="FF000000"/>
        <rFont val="Calibri"/>
      </rPr>
      <t xml:space="preserve">Duration of captioning shortfall caused by
</t>
    </r>
    <r>
      <rPr>
        <b/>
        <sz val="11"/>
        <color rgb="FF000000"/>
        <rFont val="Calibri"/>
      </rPr>
      <t xml:space="preserve">other errors </t>
    </r>
    <r>
      <rPr>
        <sz val="11"/>
        <color rgb="FF000000"/>
        <rFont val="Calibri"/>
      </rPr>
      <t xml:space="preserve">
</t>
    </r>
    <r>
      <rPr>
        <b/>
        <sz val="11"/>
        <color rgb="FF000000"/>
        <rFont val="Calibri"/>
      </rPr>
      <t>auto calculated</t>
    </r>
    <r>
      <rPr>
        <sz val="11"/>
        <color rgb="FF000000"/>
        <rFont val="Calibri"/>
      </rPr>
      <t xml:space="preserve">
columns E x T - F - M</t>
    </r>
  </si>
  <si>
    <r>
      <rPr>
        <b/>
        <sz val="11"/>
        <color rgb="FF000000"/>
        <rFont val="Calibri"/>
      </rPr>
      <t xml:space="preserve">Total captioning shortfall </t>
    </r>
    <r>
      <rPr>
        <sz val="11"/>
        <color rgb="FF000000"/>
        <rFont val="Calibri"/>
      </rPr>
      <t xml:space="preserve">(unforeseen technical and other errors) 
</t>
    </r>
    <r>
      <rPr>
        <b/>
        <sz val="11"/>
        <color rgb="FF000000"/>
        <rFont val="Calibri"/>
      </rPr>
      <t>auto calculated</t>
    </r>
    <r>
      <rPr>
        <sz val="11"/>
        <color rgb="FF000000"/>
        <rFont val="Calibri"/>
      </rPr>
      <t xml:space="preserve">
columns M + O </t>
    </r>
  </si>
  <si>
    <t xml:space="preserve">Please enter target reduction order / exemption order reference number if applicable </t>
  </si>
  <si>
    <t>Please enter reduced captioning target if applicable</t>
  </si>
  <si>
    <t xml:space="preserve">Example Area 1 
</t>
  </si>
  <si>
    <t>hrs</t>
  </si>
  <si>
    <t>mins</t>
  </si>
  <si>
    <t xml:space="preserve">Example Area 2 
</t>
  </si>
  <si>
    <t>FTA/TRO-111</t>
  </si>
  <si>
    <t>Table 4: Summary of reasons for not meeting captioning target and steps taken (if applicable)</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</si>
  <si>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</si>
  <si>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 xml:space="preserve">
Captions missing due to:
Inserter / Equipment failures = unforeseen technical difficulties
Software failures = unforeseen technical difficulties
Network connectivity failures = unforeseen technical difficulties
Problems using caption technology = human error                                                                                                                                               
Human Error / Scheduling conflicts = human error
Procedures in place to ensure compliance include:
Monthly performance review meetings with caption provider
Quarterly Caption Review by HENGE DESIGN PTY LTD (independant auditor of caption provider's end to end systems)
On-Air and Off-Air Monitoring of captions at the National Playout Centre
Regular spot checks of caption quality by Channel 9 Staff and captioning staff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</si>
</sst>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00\ &quot;hrs)&quot;"/>
    <numFmt numFmtId="165" formatCode="[h]\ &quot;hrs &quot;mm\ &quot;mins&quot;"/>
    <numFmt numFmtId="166" formatCode="&quot;(&quot;\ 0.00\ &quot;hrs )&quot;"/>
    <numFmt numFmtId="167" formatCode="0.000%"/>
  </numFmts>
  <fonts count="17">
    <font>
      <sz val="11"/>
      <color theme="1"/>
      <name val="Calibri"/>
      <scheme val="minor"/>
    </font>
    <font>
      <sz val="11"/>
      <color theme="1"/>
      <name val="Calibri"/>
    </font>
    <font>
      <b/>
      <sz val="14"/>
      <color rgb="FFFF0000"/>
      <name val="Calibri"/>
    </font>
    <font>
      <b/>
      <sz val="14"/>
      <color theme="1"/>
      <name val="Calibri"/>
    </font>
    <font>
      <b/>
      <sz val="16"/>
      <color theme="1"/>
      <name val="Calibri"/>
    </font>
    <font>
      <b/>
      <sz val="12"/>
      <color theme="1"/>
      <name val="Calibri"/>
    </font>
    <font>
      <sz val="12"/>
      <color theme="1"/>
      <name val="Calibri"/>
    </font>
    <font>
      <sz val="9"/>
      <color theme="1"/>
      <name val="Calibri"/>
    </font>
    <font>
      <sz val="11"/>
      <name val="Calibri"/>
    </font>
    <font>
      <b/>
      <sz val="11"/>
      <color theme="1"/>
      <name val="Calibri"/>
    </font>
    <font>
      <b/>
      <sz val="11"/>
      <color rgb="FF000000"/>
      <name val="Calibri"/>
    </font>
    <font>
      <sz val="11"/>
      <color rgb="FF000000"/>
      <name val="Calibri"/>
    </font>
    <font>
      <b/>
      <i/>
      <sz val="11"/>
      <color theme="1"/>
      <name val="Calibri"/>
    </font>
    <font>
      <b/>
      <sz val="14"/>
      <color rgb="FF000000"/>
      <name val="Calibri"/>
    </font>
    <font>
      <i/>
      <sz val="12"/>
      <color theme="1"/>
      <name val="Calibri"/>
    </font>
    <font>
      <i/>
      <sz val="11"/>
      <color theme="1"/>
      <name val="Calibri"/>
    </font>
    <font>
      <b/>
      <i/>
      <sz val="11"/>
      <color rgb="FF000000"/>
      <name val="Calibri"/>
    </font>
  </fonts>
  <fills count="10">
    <fill>
      <patternFill patternType="none"/>
    </fill>
    <fill>
      <patternFill patternType="gray125"/>
    </fill>
    <fill>
      <patternFill patternType="solid">
        <fgColor theme="0"/>
        <bgColor theme="0"/>
      </patternFill>
    </fill>
    <fill>
      <patternFill patternType="solid">
        <fgColor rgb="FFDBE5F1"/>
        <bgColor rgb="FFDBE5F1"/>
      </patternFill>
    </fill>
    <fill>
      <patternFill patternType="solid">
        <fgColor rgb="FF92D050"/>
        <bgColor rgb="FF92D050"/>
      </patternFill>
    </fill>
    <fill>
      <patternFill patternType="solid">
        <fgColor rgb="FFFFFFFF"/>
        <bgColor rgb="FFFFFFFF"/>
      </patternFill>
    </fill>
    <fill>
      <patternFill patternType="solid">
        <fgColor rgb="FFD99594"/>
        <bgColor rgb="FFD99594"/>
      </patternFill>
    </fill>
    <fill>
      <patternFill patternType="solid">
        <fgColor rgb="FFFBD4B4"/>
        <bgColor rgb="FFFBD4B4"/>
      </patternFill>
    </fill>
    <fill>
      <patternFill patternType="solid">
        <fgColor rgb="FFD6E3BC"/>
        <bgColor rgb="FFD6E3BC"/>
      </patternFill>
    </fill>
    <fill>
      <patternFill patternType="solid">
        <fgColor rgb="FFDDD9C3"/>
        <bgColor rgb="FFDDD9C3"/>
      </patternFill>
    </fill>
  </fills>
  <borders count="51">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72">
    <xf numFmtId="0" fontId="0" fillId="0" borderId="0" xfId="0" applyFont="1" applyAlignment="1"/>
    <xf numFmtId="0" fontId="1" fillId="0" borderId="0" xfId="0" applyFont="1"/>
    <xf numFmtId="0" fontId="1" fillId="2" borderId="1" xfId="0" applyFont="1" applyFill="1" applyBorder="1"/>
    <xf numFmtId="0" fontId="2" fillId="0" borderId="0" xfId="0" applyFont="1"/>
    <xf numFmtId="0" fontId="3" fillId="0" borderId="0" xfId="0" applyFont="1" applyAlignment="1">
      <alignment horizontal="center" vertical="center"/>
    </xf>
    <xf numFmtId="0" fontId="4" fillId="0" borderId="0" xfId="0" applyFont="1"/>
    <xf numFmtId="0" fontId="3" fillId="0" borderId="0" xfId="0" applyFont="1" applyAlignment="1">
      <alignment horizontal="center"/>
    </xf>
    <xf numFmtId="0" fontId="1" fillId="0" borderId="0" xfId="0" applyFont="1" applyAlignment="1">
      <alignment horizontal="center" vertical="center"/>
    </xf>
    <xf numFmtId="0" fontId="5" fillId="0" borderId="0" xfId="0" applyFont="1" applyAlignment="1">
      <alignment horizontal="center" vertical="top"/>
    </xf>
    <xf numFmtId="0" fontId="3" fillId="0" borderId="0" xfId="0" applyFont="1"/>
    <xf numFmtId="0" fontId="6"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vertical="center"/>
    </xf>
    <xf numFmtId="0" fontId="1" fillId="0" borderId="0" xfId="0" applyFont="1" applyAlignment="1">
      <alignment wrapText="1"/>
    </xf>
    <xf numFmtId="0" fontId="1" fillId="2" borderId="1" xfId="0" applyFont="1" applyFill="1" applyBorder="1" applyAlignment="1">
      <alignment horizontal="left" wrapText="1"/>
    </xf>
    <xf numFmtId="0" fontId="1" fillId="0" borderId="0" xfId="0" applyFont="1" applyAlignment="1">
      <alignment horizontal="center" wrapText="1"/>
    </xf>
    <xf numFmtId="0" fontId="9" fillId="0" borderId="0" xfId="0" applyFont="1" applyAlignment="1">
      <alignment horizontal="center" wrapText="1"/>
    </xf>
    <xf numFmtId="0" fontId="10" fillId="3" borderId="5" xfId="0" applyFont="1" applyFill="1" applyBorder="1" applyAlignment="1">
      <alignment wrapText="1"/>
    </xf>
    <xf numFmtId="0" fontId="9" fillId="0" borderId="0" xfId="0" applyFont="1"/>
    <xf numFmtId="1" fontId="11" fillId="0" borderId="5" xfId="0" applyNumberFormat="1" applyFont="1" applyBorder="1" applyAlignment="1">
      <alignment horizontal="left" vertical="top" wrapText="1"/>
    </xf>
    <xf numFmtId="0" fontId="11" fillId="0" borderId="0" xfId="0" applyFont="1" applyAlignment="1">
      <alignment horizontal="left" wrapText="1"/>
    </xf>
    <xf numFmtId="0" fontId="1" fillId="2" borderId="1" xfId="0" applyFont="1" applyFill="1" applyBorder="1" applyAlignment="1">
      <alignment wrapText="1"/>
    </xf>
    <xf numFmtId="0" fontId="10" fillId="3" borderId="5" xfId="0" applyFont="1" applyFill="1" applyBorder="1" applyAlignment="1">
      <alignment horizontal="left" vertical="top" wrapText="1"/>
    </xf>
    <xf numFmtId="0" fontId="1" fillId="0" borderId="0" xfId="0" applyFont="1" applyAlignment="1">
      <alignment horizontal="center" vertical="top" wrapText="1"/>
    </xf>
    <xf numFmtId="0" fontId="11" fillId="4" borderId="5" xfId="0" applyFont="1" applyFill="1" applyBorder="1" applyAlignment="1">
      <alignment horizontal="left" vertical="top" wrapText="1"/>
    </xf>
    <xf numFmtId="0" fontId="1" fillId="0" borderId="0" xfId="0" applyFont="1" applyAlignment="1">
      <alignment vertical="top"/>
    </xf>
    <xf numFmtId="0" fontId="11" fillId="4" borderId="7" xfId="0" applyFont="1" applyFill="1" applyBorder="1" applyAlignment="1">
      <alignment horizontal="left" vertical="top" wrapText="1"/>
    </xf>
    <xf numFmtId="0" fontId="11" fillId="4" borderId="8" xfId="0" applyFont="1" applyFill="1" applyBorder="1" applyAlignment="1">
      <alignment horizontal="left" vertical="top" wrapText="1"/>
    </xf>
    <xf numFmtId="0" fontId="1" fillId="0" borderId="4" xfId="0" applyFont="1" applyBorder="1" applyAlignment="1">
      <alignment wrapText="1"/>
    </xf>
    <xf numFmtId="0" fontId="1" fillId="0" borderId="10" xfId="0" applyFont="1" applyBorder="1" applyAlignment="1">
      <alignment wrapText="1"/>
    </xf>
    <xf numFmtId="0" fontId="11" fillId="0" borderId="5"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top" wrapText="1"/>
    </xf>
    <xf numFmtId="0" fontId="10" fillId="2" borderId="1" xfId="0" applyFont="1" applyFill="1" applyBorder="1" applyAlignment="1">
      <alignment vertical="center" wrapText="1"/>
    </xf>
    <xf numFmtId="0" fontId="9" fillId="2" borderId="1" xfId="0" applyFont="1" applyFill="1" applyBorder="1" applyAlignment="1">
      <alignment horizontal="right"/>
    </xf>
    <xf numFmtId="0" fontId="9" fillId="0" borderId="0" xfId="0" applyFont="1" applyAlignment="1">
      <alignment wrapText="1"/>
    </xf>
    <xf numFmtId="0" fontId="9" fillId="2" borderId="1" xfId="0" applyFont="1" applyFill="1" applyBorder="1" applyAlignment="1">
      <alignment vertical="center" wrapText="1"/>
    </xf>
    <xf numFmtId="0" fontId="10" fillId="0" borderId="0" xfId="0" applyFont="1" applyAlignment="1">
      <alignment wrapText="1"/>
    </xf>
    <xf numFmtId="0" fontId="1" fillId="2" borderId="1" xfId="0" applyFont="1" applyFill="1" applyBorder="1" applyAlignment="1">
      <alignment vertical="center"/>
    </xf>
    <xf numFmtId="0" fontId="11" fillId="9" borderId="3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 fillId="9" borderId="3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1" fillId="4" borderId="31" xfId="0" applyFont="1" applyFill="1" applyBorder="1" applyAlignment="1">
      <alignment vertical="top" wrapText="1"/>
    </xf>
    <xf numFmtId="0" fontId="11" fillId="4" borderId="5" xfId="0" applyFont="1" applyFill="1" applyBorder="1" applyAlignment="1">
      <alignment vertical="top" wrapText="1"/>
    </xf>
    <xf numFmtId="2" fontId="11" fillId="4" borderId="5" xfId="0" applyNumberFormat="1" applyFont="1" applyFill="1" applyBorder="1" applyAlignment="1">
      <alignment horizontal="right" vertical="top" wrapText="1"/>
    </xf>
    <xf numFmtId="10" fontId="11" fillId="4" borderId="32" xfId="0" applyNumberFormat="1" applyFont="1" applyFill="1" applyBorder="1" applyAlignment="1">
      <alignment horizontal="right" vertical="top" wrapText="1"/>
    </xf>
    <xf numFmtId="2" fontId="11" fillId="0" borderId="0" xfId="0" applyNumberFormat="1" applyFont="1" applyAlignment="1">
      <alignment horizontal="right" vertical="top" wrapText="1"/>
    </xf>
    <xf numFmtId="1" fontId="11" fillId="4" borderId="38" xfId="0" applyNumberFormat="1" applyFont="1" applyFill="1" applyBorder="1" applyAlignment="1">
      <alignment horizontal="right" vertical="top" wrapText="1"/>
    </xf>
    <xf numFmtId="49" fontId="11" fillId="4" borderId="39" xfId="0" applyNumberFormat="1" applyFont="1" applyFill="1" applyBorder="1" applyAlignment="1">
      <alignment horizontal="right" vertical="top" wrapText="1"/>
    </xf>
    <xf numFmtId="1" fontId="11" fillId="4" borderId="39" xfId="0" applyNumberFormat="1" applyFont="1" applyFill="1" applyBorder="1" applyAlignment="1">
      <alignment horizontal="right" vertical="top" wrapText="1"/>
    </xf>
    <xf numFmtId="164" fontId="1" fillId="4" borderId="39" xfId="0" applyNumberFormat="1" applyFont="1" applyFill="1" applyBorder="1" applyAlignment="1">
      <alignment horizontal="right" vertical="top"/>
    </xf>
    <xf numFmtId="165" fontId="11" fillId="4" borderId="38" xfId="0" applyNumberFormat="1" applyFont="1" applyFill="1" applyBorder="1" applyAlignment="1">
      <alignment horizontal="right" vertical="top" wrapText="1"/>
    </xf>
    <xf numFmtId="164" fontId="1" fillId="4" borderId="40" xfId="0" applyNumberFormat="1" applyFont="1" applyFill="1" applyBorder="1" applyAlignment="1">
      <alignment horizontal="right" vertical="top"/>
    </xf>
    <xf numFmtId="165" fontId="11" fillId="4" borderId="39" xfId="0" applyNumberFormat="1" applyFont="1" applyFill="1" applyBorder="1" applyAlignment="1">
      <alignment horizontal="right" vertical="top" wrapText="1"/>
    </xf>
    <xf numFmtId="0" fontId="11" fillId="2" borderId="1" xfId="0" applyFont="1" applyFill="1" applyBorder="1" applyAlignment="1">
      <alignment horizontal="right" vertical="top" wrapText="1"/>
    </xf>
    <xf numFmtId="10" fontId="11" fillId="4" borderId="31" xfId="0" applyNumberFormat="1" applyFont="1" applyFill="1" applyBorder="1" applyAlignment="1">
      <alignment horizontal="right" vertical="top" wrapText="1"/>
    </xf>
    <xf numFmtId="166" fontId="1" fillId="4" borderId="40" xfId="0" applyNumberFormat="1" applyFont="1" applyFill="1" applyBorder="1" applyAlignment="1">
      <alignment horizontal="right" vertical="top"/>
    </xf>
    <xf numFmtId="0" fontId="11" fillId="9" borderId="31" xfId="0" applyFont="1" applyFill="1" applyBorder="1" applyAlignment="1">
      <alignment horizontal="left" vertical="top" wrapText="1"/>
    </xf>
    <xf numFmtId="0" fontId="11" fillId="9" borderId="5" xfId="0" applyFont="1" applyFill="1" applyBorder="1" applyAlignment="1">
      <alignment horizontal="left" vertical="top" wrapText="1"/>
    </xf>
    <xf numFmtId="2" fontId="1" fillId="0" borderId="5" xfId="0" applyNumberFormat="1" applyFont="1" applyBorder="1" applyAlignment="1">
      <alignment horizontal="right" vertical="top" wrapText="1"/>
    </xf>
    <xf numFmtId="2" fontId="11" fillId="0" borderId="5" xfId="0" applyNumberFormat="1" applyFont="1" applyBorder="1" applyAlignment="1">
      <alignment horizontal="right" vertical="top" wrapText="1"/>
    </xf>
    <xf numFmtId="10" fontId="11" fillId="9" borderId="32" xfId="0" applyNumberFormat="1" applyFont="1" applyFill="1" applyBorder="1" applyAlignment="1">
      <alignment horizontal="right" vertical="top" wrapText="1"/>
    </xf>
    <xf numFmtId="1" fontId="11" fillId="2" borderId="38" xfId="0" applyNumberFormat="1" applyFont="1" applyFill="1" applyBorder="1" applyAlignment="1">
      <alignment horizontal="right" vertical="top" wrapText="1"/>
    </xf>
    <xf numFmtId="49" fontId="11" fillId="9" borderId="39" xfId="0" applyNumberFormat="1" applyFont="1" applyFill="1" applyBorder="1" applyAlignment="1">
      <alignment horizontal="right" vertical="top" wrapText="1"/>
    </xf>
    <xf numFmtId="1" fontId="11" fillId="2" borderId="39" xfId="0" applyNumberFormat="1" applyFont="1" applyFill="1" applyBorder="1" applyAlignment="1">
      <alignment horizontal="right" vertical="top" wrapText="1"/>
    </xf>
    <xf numFmtId="164" fontId="1" fillId="9" borderId="39" xfId="0" applyNumberFormat="1" applyFont="1" applyFill="1" applyBorder="1" applyAlignment="1">
      <alignment horizontal="right" vertical="top"/>
    </xf>
    <xf numFmtId="165" fontId="11" fillId="9" borderId="38" xfId="0" applyNumberFormat="1" applyFont="1" applyFill="1" applyBorder="1" applyAlignment="1">
      <alignment horizontal="right" vertical="top" wrapText="1"/>
    </xf>
    <xf numFmtId="164" fontId="1" fillId="9" borderId="40" xfId="0" applyNumberFormat="1" applyFont="1" applyFill="1" applyBorder="1" applyAlignment="1">
      <alignment horizontal="right" vertical="top"/>
    </xf>
    <xf numFmtId="165" fontId="11" fillId="9" borderId="39" xfId="0" applyNumberFormat="1" applyFont="1" applyFill="1" applyBorder="1" applyAlignment="1">
      <alignment horizontal="right" vertical="top" wrapText="1"/>
    </xf>
    <xf numFmtId="2" fontId="11" fillId="2" borderId="1" xfId="0" applyNumberFormat="1" applyFont="1" applyFill="1" applyBorder="1" applyAlignment="1">
      <alignment horizontal="right" vertical="top" wrapText="1"/>
    </xf>
    <xf numFmtId="0" fontId="11" fillId="2" borderId="31" xfId="0" applyFont="1" applyFill="1" applyBorder="1" applyAlignment="1">
      <alignment horizontal="right" vertical="top" wrapText="1"/>
    </xf>
    <xf numFmtId="9" fontId="11" fillId="0" borderId="32" xfId="0" applyNumberFormat="1" applyFont="1" applyBorder="1" applyAlignment="1">
      <alignment horizontal="right" vertical="top" wrapText="1"/>
    </xf>
    <xf numFmtId="2" fontId="1" fillId="0" borderId="41" xfId="0" applyNumberFormat="1" applyFont="1" applyBorder="1" applyAlignment="1">
      <alignment horizontal="right" vertical="top" wrapText="1"/>
    </xf>
    <xf numFmtId="0" fontId="11" fillId="0" borderId="0" xfId="0" applyFont="1" applyAlignment="1">
      <alignment horizontal="right" vertical="top" wrapText="1"/>
    </xf>
    <xf numFmtId="2" fontId="11" fillId="0" borderId="5" xfId="0" applyNumberFormat="1" applyFont="1" applyBorder="1" applyAlignment="1">
      <alignment horizontal="right" vertical="top" wrapText="1"/>
    </xf>
    <xf numFmtId="1" fontId="11" fillId="2" borderId="38" xfId="0" applyNumberFormat="1" applyFont="1" applyFill="1" applyBorder="1" applyAlignment="1">
      <alignment horizontal="right" vertical="top" wrapText="1"/>
    </xf>
    <xf numFmtId="1" fontId="11" fillId="2" borderId="39" xfId="0" applyNumberFormat="1" applyFont="1" applyFill="1" applyBorder="1" applyAlignment="1">
      <alignment horizontal="right" vertical="top" wrapText="1"/>
    </xf>
    <xf numFmtId="167" fontId="11" fillId="0" borderId="0" xfId="0" applyNumberFormat="1" applyFont="1" applyAlignment="1">
      <alignment horizontal="right" vertical="top" wrapText="1"/>
    </xf>
    <xf numFmtId="0" fontId="11" fillId="9" borderId="42" xfId="0" applyFont="1" applyFill="1" applyBorder="1" applyAlignment="1">
      <alignment horizontal="left" vertical="top" wrapText="1"/>
    </xf>
    <xf numFmtId="0" fontId="11" fillId="9" borderId="43" xfId="0" applyFont="1" applyFill="1" applyBorder="1" applyAlignment="1">
      <alignment horizontal="left" vertical="top" wrapText="1"/>
    </xf>
    <xf numFmtId="2" fontId="11" fillId="0" borderId="43" xfId="0" applyNumberFormat="1" applyFont="1" applyBorder="1" applyAlignment="1">
      <alignment horizontal="right" vertical="top" wrapText="1"/>
    </xf>
    <xf numFmtId="10" fontId="11" fillId="9" borderId="44" xfId="0" applyNumberFormat="1" applyFont="1" applyFill="1" applyBorder="1" applyAlignment="1">
      <alignment horizontal="right" vertical="top" wrapText="1"/>
    </xf>
    <xf numFmtId="1" fontId="11" fillId="2" borderId="45" xfId="0" applyNumberFormat="1" applyFont="1" applyFill="1" applyBorder="1" applyAlignment="1">
      <alignment horizontal="right" vertical="top" wrapText="1"/>
    </xf>
    <xf numFmtId="49" fontId="11" fillId="9" borderId="46" xfId="0" applyNumberFormat="1" applyFont="1" applyFill="1" applyBorder="1" applyAlignment="1">
      <alignment horizontal="right" vertical="top" wrapText="1"/>
    </xf>
    <xf numFmtId="1" fontId="11" fillId="2" borderId="46" xfId="0" applyNumberFormat="1" applyFont="1" applyFill="1" applyBorder="1" applyAlignment="1">
      <alignment horizontal="right" vertical="top" wrapText="1"/>
    </xf>
    <xf numFmtId="164" fontId="1" fillId="9" borderId="46" xfId="0" applyNumberFormat="1" applyFont="1" applyFill="1" applyBorder="1" applyAlignment="1">
      <alignment horizontal="right" vertical="top"/>
    </xf>
    <xf numFmtId="165" fontId="11" fillId="9" borderId="45" xfId="0" applyNumberFormat="1" applyFont="1" applyFill="1" applyBorder="1" applyAlignment="1">
      <alignment horizontal="right" vertical="top" wrapText="1"/>
    </xf>
    <xf numFmtId="164" fontId="1" fillId="9" borderId="47" xfId="0" applyNumberFormat="1" applyFont="1" applyFill="1" applyBorder="1" applyAlignment="1">
      <alignment horizontal="right" vertical="top"/>
    </xf>
    <xf numFmtId="165" fontId="11" fillId="9" borderId="46" xfId="0" applyNumberFormat="1" applyFont="1" applyFill="1" applyBorder="1" applyAlignment="1">
      <alignment horizontal="right" vertical="top" wrapText="1"/>
    </xf>
    <xf numFmtId="0" fontId="11" fillId="2" borderId="42" xfId="0" applyFont="1" applyFill="1" applyBorder="1" applyAlignment="1">
      <alignment horizontal="right" vertical="top" wrapText="1"/>
    </xf>
    <xf numFmtId="9" fontId="11" fillId="0" borderId="44" xfId="0" applyNumberFormat="1" applyFont="1" applyBorder="1" applyAlignment="1">
      <alignment horizontal="right" vertical="top" wrapText="1"/>
    </xf>
    <xf numFmtId="2" fontId="11" fillId="0" borderId="0" xfId="0" applyNumberFormat="1" applyFont="1" applyAlignment="1">
      <alignment wrapText="1"/>
    </xf>
    <xf numFmtId="167" fontId="11" fillId="0" borderId="0" xfId="0" applyNumberFormat="1" applyFont="1" applyAlignment="1">
      <alignment horizontal="left" wrapText="1"/>
    </xf>
    <xf numFmtId="167" fontId="11" fillId="0" borderId="0" xfId="0" applyNumberFormat="1" applyFont="1" applyAlignment="1">
      <alignment horizontal="right" wrapText="1"/>
    </xf>
    <xf numFmtId="167" fontId="11" fillId="2" borderId="1" xfId="0" applyNumberFormat="1" applyFont="1" applyFill="1" applyBorder="1" applyAlignment="1">
      <alignment horizontal="right" wrapText="1"/>
    </xf>
    <xf numFmtId="0" fontId="11" fillId="2" borderId="1" xfId="0" applyFont="1" applyFill="1" applyBorder="1" applyAlignment="1">
      <alignment horizontal="left" wrapText="1"/>
    </xf>
    <xf numFmtId="9" fontId="11" fillId="0" borderId="0" xfId="0" applyNumberFormat="1" applyFont="1" applyAlignment="1">
      <alignment horizontal="left" wrapText="1"/>
    </xf>
    <xf numFmtId="0" fontId="1" fillId="2" borderId="1" xfId="0" applyFont="1" applyFill="1" applyBorder="1" applyAlignment="1">
      <alignment horizontal="center" vertical="top"/>
    </xf>
    <xf numFmtId="0" fontId="1" fillId="2" borderId="1" xfId="0" applyFont="1" applyFill="1" applyBorder="1" applyAlignment="1">
      <alignment horizontal="right"/>
    </xf>
    <xf numFmtId="0" fontId="11" fillId="2" borderId="2" xfId="0" applyFont="1" applyFill="1" applyBorder="1" applyAlignment="1">
      <alignment horizontal="left" wrapText="1"/>
    </xf>
    <xf numFmtId="0" fontId="8" fillId="0" borderId="3" xfId="0" applyFont="1" applyBorder="1"/>
    <xf numFmtId="0" fontId="8" fillId="0" borderId="6" xfId="0" applyFont="1" applyBorder="1"/>
    <xf numFmtId="0" fontId="11" fillId="2" borderId="2" xfId="0" applyFont="1" applyFill="1" applyBorder="1" applyAlignment="1">
      <alignment horizontal="left" vertical="top"/>
    </xf>
    <xf numFmtId="0" fontId="8" fillId="0" borderId="4" xfId="0" applyFont="1" applyBorder="1"/>
    <xf numFmtId="0" fontId="1" fillId="0" borderId="9" xfId="0" applyFont="1" applyBorder="1" applyAlignment="1">
      <alignment wrapText="1"/>
    </xf>
    <xf numFmtId="0" fontId="8" fillId="0" borderId="10" xfId="0" applyFont="1" applyBorder="1"/>
    <xf numFmtId="0" fontId="11" fillId="4" borderId="2" xfId="0" applyFont="1" applyFill="1" applyBorder="1" applyAlignment="1">
      <alignment horizontal="left" wrapText="1"/>
    </xf>
    <xf numFmtId="0" fontId="11" fillId="4" borderId="2" xfId="0" applyFont="1" applyFill="1" applyBorder="1" applyAlignment="1">
      <alignment horizontal="left" vertical="top"/>
    </xf>
    <xf numFmtId="0" fontId="11" fillId="4" borderId="2" xfId="0" applyFont="1" applyFill="1" applyBorder="1" applyAlignment="1">
      <alignment horizontal="left" vertical="top" wrapText="1"/>
    </xf>
    <xf numFmtId="0" fontId="1" fillId="0" borderId="2" xfId="0" applyFont="1" applyBorder="1" applyAlignment="1">
      <alignment wrapText="1"/>
    </xf>
    <xf numFmtId="0" fontId="11" fillId="4" borderId="2" xfId="0" applyFont="1" applyFill="1" applyBorder="1" applyAlignment="1">
      <alignment horizontal="left"/>
    </xf>
    <xf numFmtId="0" fontId="1" fillId="0" borderId="0" xfId="0" applyFont="1" applyAlignment="1">
      <alignment horizontal="left" vertical="top" wrapText="1"/>
    </xf>
    <xf numFmtId="0" fontId="0" fillId="0" borderId="0" xfId="0" applyFont="1" applyAlignment="1"/>
    <xf numFmtId="0" fontId="5" fillId="3" borderId="2" xfId="0" applyFont="1" applyFill="1" applyBorder="1" applyAlignment="1">
      <alignment horizontal="left" vertical="top" wrapText="1"/>
    </xf>
    <xf numFmtId="0" fontId="10" fillId="3" borderId="2" xfId="0" applyFont="1" applyFill="1" applyBorder="1" applyAlignment="1">
      <alignment vertical="top" wrapText="1"/>
    </xf>
    <xf numFmtId="0" fontId="10" fillId="3" borderId="2" xfId="0" applyFont="1" applyFill="1" applyBorder="1" applyAlignment="1">
      <alignment vertical="top"/>
    </xf>
    <xf numFmtId="0" fontId="10" fillId="3" borderId="2" xfId="0" applyFont="1" applyFill="1" applyBorder="1" applyAlignment="1">
      <alignment horizontal="left" wrapText="1"/>
    </xf>
    <xf numFmtId="0" fontId="10" fillId="3" borderId="2" xfId="0" applyFont="1" applyFill="1" applyBorder="1" applyAlignment="1">
      <alignment horizontal="left" vertical="center" wrapText="1"/>
    </xf>
    <xf numFmtId="1" fontId="11" fillId="0" borderId="2" xfId="0" applyNumberFormat="1" applyFont="1" applyBorder="1" applyAlignment="1">
      <alignment horizontal="left" vertical="top" wrapText="1"/>
    </xf>
    <xf numFmtId="0" fontId="11" fillId="0" borderId="2" xfId="0" applyFont="1" applyBorder="1" applyAlignment="1">
      <alignment horizontal="left" vertical="center" wrapText="1"/>
    </xf>
    <xf numFmtId="0" fontId="9" fillId="3" borderId="2" xfId="0" applyFont="1" applyFill="1" applyBorder="1" applyAlignment="1">
      <alignment horizontal="left" wrapText="1"/>
    </xf>
    <xf numFmtId="0" fontId="9" fillId="2" borderId="2" xfId="0" applyFont="1" applyFill="1" applyBorder="1" applyAlignment="1">
      <alignment horizontal="left" wrapText="1"/>
    </xf>
    <xf numFmtId="0" fontId="10" fillId="3" borderId="2" xfId="0" applyFont="1" applyFill="1" applyBorder="1" applyAlignment="1">
      <alignment horizontal="left" vertical="top" wrapText="1"/>
    </xf>
    <xf numFmtId="0" fontId="2"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horizontal="center" vertical="top"/>
    </xf>
    <xf numFmtId="0" fontId="6" fillId="0" borderId="0" xfId="0" applyFont="1" applyAlignment="1">
      <alignment horizontal="center" vertical="center" wrapText="1"/>
    </xf>
    <xf numFmtId="0" fontId="1" fillId="0" borderId="0" xfId="0" applyFont="1" applyAlignment="1">
      <alignment horizontal="left" wrapText="1"/>
    </xf>
    <xf numFmtId="0" fontId="9" fillId="3" borderId="12" xfId="0" applyFont="1" applyFill="1" applyBorder="1" applyAlignment="1">
      <alignment horizontal="center" vertical="top" wrapText="1"/>
    </xf>
    <xf numFmtId="0" fontId="8" fillId="0" borderId="13" xfId="0" applyFont="1" applyBorder="1"/>
    <xf numFmtId="0" fontId="8" fillId="0" borderId="14" xfId="0" applyFont="1" applyBorder="1"/>
    <xf numFmtId="0" fontId="1" fillId="2" borderId="48" xfId="0" applyFont="1" applyFill="1" applyBorder="1" applyAlignment="1">
      <alignment horizontal="left" vertical="top" wrapText="1"/>
    </xf>
    <xf numFmtId="0" fontId="8" fillId="0" borderId="49" xfId="0" applyFont="1" applyBorder="1"/>
    <xf numFmtId="0" fontId="8" fillId="0" borderId="50" xfId="0" applyFont="1" applyBorder="1"/>
    <xf numFmtId="0" fontId="3" fillId="2" borderId="12" xfId="0" applyFont="1" applyFill="1" applyBorder="1" applyAlignment="1">
      <alignment horizontal="center" vertical="top" wrapText="1"/>
    </xf>
    <xf numFmtId="0" fontId="9" fillId="3" borderId="17" xfId="0" applyFont="1" applyFill="1" applyBorder="1" applyAlignment="1">
      <alignment horizontal="center" wrapText="1"/>
    </xf>
    <xf numFmtId="0" fontId="8" fillId="0" borderId="18" xfId="0" applyFont="1" applyBorder="1"/>
    <xf numFmtId="0" fontId="8" fillId="0" borderId="19" xfId="0" applyFont="1" applyBorder="1"/>
    <xf numFmtId="0" fontId="11" fillId="7" borderId="20" xfId="0" applyFont="1" applyFill="1" applyBorder="1" applyAlignment="1">
      <alignment horizontal="center" vertical="center" wrapText="1"/>
    </xf>
    <xf numFmtId="0" fontId="8" fillId="0" borderId="21" xfId="0" applyFont="1" applyBorder="1"/>
    <xf numFmtId="0" fontId="8" fillId="0" borderId="22" xfId="0" applyFont="1" applyBorder="1"/>
    <xf numFmtId="0" fontId="8" fillId="0" borderId="28" xfId="0" applyFont="1" applyBorder="1"/>
    <xf numFmtId="0" fontId="8" fillId="0" borderId="29" xfId="0" applyFont="1" applyBorder="1"/>
    <xf numFmtId="0" fontId="8" fillId="0" borderId="30" xfId="0" applyFont="1" applyBorder="1"/>
    <xf numFmtId="0" fontId="9" fillId="8" borderId="23" xfId="0" applyFont="1" applyFill="1" applyBorder="1" applyAlignment="1">
      <alignment horizontal="center" vertical="center" wrapText="1"/>
    </xf>
    <xf numFmtId="0" fontId="8" fillId="0" borderId="24" xfId="0" applyFont="1" applyBorder="1"/>
    <xf numFmtId="0" fontId="11" fillId="3" borderId="25" xfId="0" applyFont="1" applyFill="1" applyBorder="1" applyAlignment="1">
      <alignment horizontal="center" vertical="center" wrapText="1"/>
    </xf>
    <xf numFmtId="0" fontId="8" fillId="0" borderId="26" xfId="0" applyFont="1" applyBorder="1"/>
    <xf numFmtId="0" fontId="8" fillId="0" borderId="27" xfId="0" applyFont="1" applyBorder="1"/>
    <xf numFmtId="0" fontId="11" fillId="9" borderId="15" xfId="0" applyFont="1" applyFill="1" applyBorder="1" applyAlignment="1">
      <alignment horizontal="center" vertical="center" wrapText="1"/>
    </xf>
    <xf numFmtId="0" fontId="8" fillId="0" borderId="16" xfId="0" applyFont="1" applyBorder="1"/>
    <xf numFmtId="0" fontId="11" fillId="9" borderId="35" xfId="0" applyFont="1" applyFill="1" applyBorder="1" applyAlignment="1">
      <alignment horizontal="center" vertical="center" wrapText="1"/>
    </xf>
    <xf numFmtId="0" fontId="12" fillId="6" borderId="2" xfId="0" applyFont="1" applyFill="1" applyBorder="1" applyAlignment="1">
      <alignment horizontal="left" vertical="center" wrapText="1"/>
    </xf>
    <xf numFmtId="0" fontId="13" fillId="2" borderId="1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8" fillId="0" borderId="33" xfId="0" applyFont="1" applyBorder="1"/>
    <xf numFmtId="0" fontId="8" fillId="0" borderId="34" xfId="0" applyFont="1" applyBorder="1"/>
    <xf numFmtId="0" fontId="13" fillId="0" borderId="12" xfId="0" applyFont="1" applyBorder="1" applyAlignment="1">
      <alignment horizontal="center" vertical="center" wrapText="1"/>
    </xf>
    <xf numFmtId="0" fontId="1" fillId="5" borderId="11" xfId="0" applyFont="1" applyFill="1" applyBorder="1" applyAlignment="1">
      <alignment wrapText="1"/>
    </xf>
    <xf numFmtId="0" fontId="8" fillId="0" borderId="11" xfId="0" applyFont="1" applyBorder="1"/>
    <xf numFmtId="0" fontId="1" fillId="5" borderId="11" xfId="0" applyFont="1" applyFill="1" applyBorder="1" applyAlignment="1">
      <alignment vertical="top"/>
    </xf>
    <xf numFmtId="0" fontId="1" fillId="5" borderId="3" xfId="0" applyFont="1" applyFill="1" applyBorder="1" applyAlignment="1">
      <alignment wrapText="1"/>
    </xf>
    <xf numFmtId="0" fontId="1" fillId="5" borderId="3" xfId="0" applyFont="1" applyFill="1" applyBorder="1" applyAlignment="1">
      <alignment vertical="top"/>
    </xf>
  </cellXfs>
  <cellStyles count="1">
    <cellStyle name="Normal" xfId="0" builtinId="0"/>
  </cellStyles>
  <dxfs count="6">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3314700</xdr:colOff>
      <xdr:row>1</xdr:row>
      <xdr:rowOff>133350</xdr:rowOff>
    </xdr:from>
    <xdr:ext cx="1981200" cy="714375"/>
    <xdr:pic>
      <xdr:nvPicPr>
        <xdr:cNvPr id="2" name="image1.png" descr="ACMA_LOGO_BLACK_55mm">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695325</xdr:colOff>
      <xdr:row>1</xdr:row>
      <xdr:rowOff>114300</xdr:rowOff>
    </xdr:from>
    <xdr:ext cx="1885950" cy="847725"/>
    <xdr:pic>
      <xdr:nvPicPr>
        <xdr:cNvPr id="3" name="image1.png" descr="ACMA_LOGO_BLACK_55mm">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Z1000"/>
  <sheetViews>
    <sheetView showGridLines="0" tabSelected="1" topLeftCell="A2" workbookViewId="0">
      <selection activeCell="B70" sqref="B70:T70"/>
    </sheetView>
  </sheetViews>
  <sheetFormatPr defaultColWidth="14.46484375" defaultRowHeight="15" customHeight="1"/>
  <cols>
    <col min="1" max="1" width="3.265625" customWidth="1"/>
    <col min="2" max="2" width="8.53125" customWidth="1"/>
    <col min="3" max="3" width="9.796875" customWidth="1"/>
    <col min="4" max="4" width="16.796875" customWidth="1"/>
    <col min="5" max="5" width="10.06640625" customWidth="1"/>
    <col min="6" max="6" width="10.796875" customWidth="1"/>
    <col min="7" max="7" width="10.73046875" customWidth="1"/>
    <col min="8" max="8" width="1.46484375" customWidth="1"/>
    <col min="9" max="9" width="5.796875" customWidth="1"/>
    <col min="10" max="10" width="4.53125" customWidth="1"/>
    <col min="11" max="11" width="5.53125" customWidth="1"/>
    <col min="12" max="12" width="5.46484375" customWidth="1"/>
    <col min="13" max="13" width="14.53125" customWidth="1"/>
    <col min="14" max="14" width="16.46484375" customWidth="1"/>
    <col min="15" max="15" width="13.265625" customWidth="1"/>
    <col min="16" max="16" width="17.06640625" customWidth="1"/>
    <col min="17" max="17" width="13.53125" customWidth="1"/>
    <col min="18" max="18" width="1.265625" customWidth="1"/>
    <col min="19" max="19" width="15.53125" customWidth="1"/>
    <col min="20" max="20" width="13.73046875" customWidth="1"/>
    <col min="21" max="21" width="38.265625" customWidth="1"/>
    <col min="22" max="26" width="8.796875" customWidth="1"/>
  </cols>
  <sheetData>
    <row r="1" spans="1:26" ht="14.25" hidden="1" customHeight="1">
      <c r="A1" s="1"/>
      <c r="B1" s="1"/>
      <c r="C1" s="1"/>
      <c r="D1" s="1"/>
      <c r="E1" s="1"/>
      <c r="F1" s="1"/>
      <c r="G1" s="1"/>
      <c r="H1" s="1"/>
      <c r="I1" s="1"/>
      <c r="J1" s="1"/>
      <c r="K1" s="1"/>
      <c r="L1" s="1"/>
      <c r="M1" s="1"/>
      <c r="N1" s="1"/>
      <c r="O1" s="1"/>
      <c r="P1" s="2"/>
      <c r="Q1" s="2"/>
      <c r="R1" s="1"/>
      <c r="S1" s="1"/>
      <c r="T1" s="1"/>
      <c r="U1" s="1"/>
      <c r="V1" s="1"/>
      <c r="W1" s="1"/>
      <c r="X1" s="1"/>
      <c r="Y1" s="1"/>
      <c r="Z1" s="1"/>
    </row>
    <row r="2" spans="1:26" ht="14.25" customHeight="1">
      <c r="A2" s="1"/>
      <c r="B2" s="1"/>
      <c r="C2" s="1"/>
      <c r="D2" s="1"/>
      <c r="E2" s="1"/>
      <c r="F2" s="1"/>
      <c r="G2" s="1"/>
      <c r="H2" s="1"/>
      <c r="I2" s="1"/>
      <c r="J2" s="3"/>
      <c r="K2" s="1"/>
      <c r="L2" s="1"/>
      <c r="M2" s="1"/>
      <c r="N2" s="1"/>
      <c r="O2" s="1"/>
      <c r="P2" s="2"/>
      <c r="Q2" s="2"/>
      <c r="R2" s="1"/>
      <c r="S2" s="1"/>
      <c r="T2" s="1"/>
      <c r="U2" s="1"/>
      <c r="V2" s="1"/>
      <c r="W2" s="1"/>
      <c r="X2" s="1"/>
      <c r="Y2" s="1"/>
      <c r="Z2" s="1"/>
    </row>
    <row r="3" spans="1:26" ht="14.25" customHeight="1">
      <c r="A3" s="1"/>
      <c r="B3" s="132" t="s">
        <v>0</v>
      </c>
      <c r="C3" s="121"/>
      <c r="D3" s="121"/>
      <c r="E3" s="121"/>
      <c r="F3" s="121"/>
      <c r="G3" s="121"/>
      <c r="H3" s="121"/>
      <c r="I3" s="121"/>
      <c r="J3" s="121"/>
      <c r="K3" s="121"/>
      <c r="L3" s="121"/>
      <c r="M3" s="121"/>
      <c r="N3" s="121"/>
      <c r="O3" s="121"/>
      <c r="P3" s="121"/>
      <c r="Q3" s="121"/>
      <c r="R3" s="4"/>
      <c r="S3" s="1"/>
      <c r="T3" s="1"/>
      <c r="U3" s="1"/>
      <c r="V3" s="1"/>
      <c r="W3" s="1"/>
      <c r="X3" s="1"/>
      <c r="Y3" s="1"/>
      <c r="Z3" s="1"/>
    </row>
    <row r="4" spans="1:26" ht="9.75" customHeight="1">
      <c r="A4" s="1"/>
      <c r="B4" s="121"/>
      <c r="C4" s="121"/>
      <c r="D4" s="121"/>
      <c r="E4" s="121"/>
      <c r="F4" s="121"/>
      <c r="G4" s="121"/>
      <c r="H4" s="121"/>
      <c r="I4" s="121"/>
      <c r="J4" s="121"/>
      <c r="K4" s="121"/>
      <c r="L4" s="121"/>
      <c r="M4" s="121"/>
      <c r="N4" s="121"/>
      <c r="O4" s="121"/>
      <c r="P4" s="121"/>
      <c r="Q4" s="121"/>
      <c r="R4" s="1"/>
      <c r="S4" s="1"/>
      <c r="T4" s="1"/>
      <c r="U4" s="1"/>
      <c r="V4" s="1"/>
      <c r="W4" s="1"/>
      <c r="X4" s="1"/>
      <c r="Y4" s="1"/>
      <c r="Z4" s="1"/>
    </row>
    <row r="5" spans="1:26" ht="14.25" hidden="1" customHeight="1">
      <c r="A5" s="1"/>
      <c r="B5" s="1"/>
      <c r="C5" s="1"/>
      <c r="D5" s="1"/>
      <c r="E5" s="1"/>
      <c r="F5" s="1"/>
      <c r="G5" s="1"/>
      <c r="H5" s="1"/>
      <c r="I5" s="1"/>
      <c r="J5" s="1"/>
      <c r="K5" s="1"/>
      <c r="L5" s="1"/>
      <c r="M5" s="1"/>
      <c r="N5" s="1"/>
      <c r="O5" s="1"/>
      <c r="P5" s="2"/>
      <c r="Q5" s="2"/>
      <c r="R5" s="1"/>
      <c r="S5" s="1"/>
      <c r="T5" s="1"/>
      <c r="U5" s="1"/>
      <c r="V5" s="1"/>
      <c r="W5" s="1"/>
      <c r="X5" s="1"/>
      <c r="Y5" s="1"/>
      <c r="Z5" s="1"/>
    </row>
    <row r="6" spans="1:26" ht="14.25" hidden="1" customHeight="1">
      <c r="A6" s="1"/>
      <c r="B6" s="1"/>
      <c r="C6" s="1"/>
      <c r="D6" s="1"/>
      <c r="E6" s="1"/>
      <c r="F6" s="1"/>
      <c r="G6" s="1"/>
      <c r="H6" s="1"/>
      <c r="I6" s="1"/>
      <c r="J6" s="1"/>
      <c r="K6" s="1"/>
      <c r="L6" s="1"/>
      <c r="M6" s="1"/>
      <c r="N6" s="1"/>
      <c r="O6" s="1"/>
      <c r="P6" s="2"/>
      <c r="Q6" s="2"/>
      <c r="R6" s="1"/>
      <c r="S6" s="1"/>
      <c r="T6" s="1"/>
      <c r="U6" s="1"/>
      <c r="V6" s="1"/>
      <c r="W6" s="1"/>
      <c r="X6" s="1"/>
      <c r="Y6" s="1"/>
      <c r="Z6" s="1"/>
    </row>
    <row r="7" spans="1:26" ht="18" customHeight="1">
      <c r="A7" s="5"/>
      <c r="B7" s="133" t="s">
        <v>1</v>
      </c>
      <c r="C7" s="121"/>
      <c r="D7" s="121"/>
      <c r="E7" s="121"/>
      <c r="F7" s="121"/>
      <c r="G7" s="121"/>
      <c r="H7" s="121"/>
      <c r="I7" s="121"/>
      <c r="J7" s="121"/>
      <c r="K7" s="121"/>
      <c r="L7" s="121"/>
      <c r="M7" s="121"/>
      <c r="N7" s="121"/>
      <c r="O7" s="121"/>
      <c r="P7" s="121"/>
      <c r="Q7" s="121"/>
      <c r="R7" s="6"/>
      <c r="S7" s="4"/>
      <c r="T7" s="4"/>
      <c r="U7" s="7"/>
      <c r="V7" s="7"/>
      <c r="W7" s="7"/>
      <c r="X7" s="7"/>
      <c r="Y7" s="7"/>
      <c r="Z7" s="7"/>
    </row>
    <row r="8" spans="1:26" ht="18" customHeight="1">
      <c r="A8" s="1"/>
      <c r="B8" s="134" t="s">
        <v>2</v>
      </c>
      <c r="C8" s="121"/>
      <c r="D8" s="121"/>
      <c r="E8" s="121"/>
      <c r="F8" s="121"/>
      <c r="G8" s="121"/>
      <c r="H8" s="121"/>
      <c r="I8" s="121"/>
      <c r="J8" s="121"/>
      <c r="K8" s="121"/>
      <c r="L8" s="121"/>
      <c r="M8" s="121"/>
      <c r="N8" s="121"/>
      <c r="O8" s="121"/>
      <c r="P8" s="121"/>
      <c r="Q8" s="121"/>
      <c r="R8" s="8"/>
      <c r="S8" s="9"/>
      <c r="T8" s="9"/>
      <c r="U8" s="1"/>
      <c r="V8" s="1"/>
      <c r="W8" s="1"/>
      <c r="X8" s="1"/>
      <c r="Y8" s="1"/>
      <c r="Z8" s="1"/>
    </row>
    <row r="9" spans="1:26" ht="18" customHeight="1">
      <c r="A9" s="1"/>
      <c r="B9" s="135" t="s">
        <v>3</v>
      </c>
      <c r="C9" s="121"/>
      <c r="D9" s="121"/>
      <c r="E9" s="121"/>
      <c r="F9" s="121"/>
      <c r="G9" s="121"/>
      <c r="H9" s="121"/>
      <c r="I9" s="121"/>
      <c r="J9" s="121"/>
      <c r="K9" s="121"/>
      <c r="L9" s="121"/>
      <c r="M9" s="121"/>
      <c r="N9" s="121"/>
      <c r="O9" s="121"/>
      <c r="P9" s="121"/>
      <c r="Q9" s="121"/>
      <c r="R9" s="11"/>
      <c r="S9" s="9"/>
      <c r="T9" s="9"/>
      <c r="U9" s="1"/>
      <c r="V9" s="1"/>
      <c r="W9" s="1"/>
      <c r="X9" s="1"/>
      <c r="Y9" s="1"/>
      <c r="Z9" s="1"/>
    </row>
    <row r="10" spans="1:26" ht="18" customHeight="1">
      <c r="A10" s="1"/>
      <c r="B10" s="10"/>
      <c r="C10" s="10"/>
      <c r="D10" s="10"/>
      <c r="E10" s="10"/>
      <c r="F10" s="10"/>
      <c r="G10" s="10"/>
      <c r="H10" s="10"/>
      <c r="I10" s="10"/>
      <c r="J10" s="10"/>
      <c r="K10" s="10"/>
      <c r="L10" s="10"/>
      <c r="M10" s="10"/>
      <c r="N10" s="10"/>
      <c r="O10" s="10"/>
      <c r="P10" s="10"/>
      <c r="Q10" s="10"/>
      <c r="R10" s="11"/>
      <c r="S10" s="9"/>
      <c r="T10" s="9"/>
      <c r="U10" s="1"/>
      <c r="V10" s="1"/>
      <c r="W10" s="1"/>
      <c r="X10" s="1"/>
      <c r="Y10" s="1"/>
      <c r="Z10" s="1"/>
    </row>
    <row r="11" spans="1:26" ht="43.5" customHeight="1">
      <c r="A11" s="12"/>
      <c r="B11" s="136" t="s">
        <v>4</v>
      </c>
      <c r="C11" s="121"/>
      <c r="D11" s="121"/>
      <c r="E11" s="121"/>
      <c r="F11" s="121"/>
      <c r="G11" s="121"/>
      <c r="H11" s="121"/>
      <c r="I11" s="121"/>
      <c r="J11" s="121"/>
      <c r="K11" s="121"/>
      <c r="L11" s="121"/>
      <c r="M11" s="121"/>
      <c r="N11" s="121"/>
      <c r="O11" s="121"/>
      <c r="P11" s="121"/>
      <c r="Q11" s="121"/>
      <c r="R11" s="14"/>
      <c r="S11" s="15"/>
      <c r="T11" s="15"/>
      <c r="U11" s="12"/>
      <c r="V11" s="12"/>
      <c r="W11" s="12"/>
      <c r="X11" s="12"/>
      <c r="Y11" s="12"/>
      <c r="Z11" s="12"/>
    </row>
    <row r="12" spans="1:26" ht="10.5" customHeight="1">
      <c r="A12" s="12"/>
      <c r="B12" s="13"/>
      <c r="C12" s="13"/>
      <c r="D12" s="13"/>
      <c r="E12" s="13"/>
      <c r="F12" s="13"/>
      <c r="G12" s="13"/>
      <c r="H12" s="13"/>
      <c r="I12" s="13"/>
      <c r="J12" s="13"/>
      <c r="K12" s="13"/>
      <c r="L12" s="13"/>
      <c r="M12" s="13"/>
      <c r="N12" s="13"/>
      <c r="O12" s="13"/>
      <c r="P12" s="13"/>
      <c r="Q12" s="13"/>
      <c r="R12" s="14"/>
      <c r="S12" s="15"/>
      <c r="T12" s="15"/>
      <c r="U12" s="12"/>
      <c r="V12" s="12"/>
      <c r="W12" s="12"/>
      <c r="X12" s="12"/>
      <c r="Y12" s="12"/>
      <c r="Z12" s="12"/>
    </row>
    <row r="13" spans="1:26" ht="33.75" customHeight="1">
      <c r="A13" s="1"/>
      <c r="B13" s="120" t="s">
        <v>5</v>
      </c>
      <c r="C13" s="121"/>
      <c r="D13" s="121"/>
      <c r="E13" s="121"/>
      <c r="F13" s="121"/>
      <c r="G13" s="121"/>
      <c r="H13" s="121"/>
      <c r="I13" s="121"/>
      <c r="J13" s="121"/>
      <c r="K13" s="121"/>
      <c r="L13" s="121"/>
      <c r="M13" s="121"/>
      <c r="N13" s="121"/>
      <c r="O13" s="121"/>
      <c r="P13" s="121"/>
      <c r="Q13" s="121"/>
      <c r="R13" s="14"/>
      <c r="S13" s="16"/>
      <c r="T13" s="16"/>
      <c r="U13" s="1"/>
      <c r="V13" s="1"/>
      <c r="W13" s="1"/>
      <c r="X13" s="1"/>
      <c r="Y13" s="1"/>
      <c r="Z13" s="1"/>
    </row>
    <row r="14" spans="1:26" ht="12.75" hidden="1" customHeight="1">
      <c r="A14" s="1"/>
      <c r="B14" s="13"/>
      <c r="C14" s="13"/>
      <c r="D14" s="13"/>
      <c r="E14" s="13"/>
      <c r="F14" s="13"/>
      <c r="G14" s="13"/>
      <c r="H14" s="13"/>
      <c r="I14" s="13"/>
      <c r="J14" s="13"/>
      <c r="K14" s="13"/>
      <c r="L14" s="13"/>
      <c r="M14" s="13"/>
      <c r="N14" s="13"/>
      <c r="O14" s="13"/>
      <c r="P14" s="17"/>
      <c r="Q14" s="17"/>
      <c r="R14" s="16"/>
      <c r="S14" s="16"/>
      <c r="T14" s="16"/>
      <c r="U14" s="1"/>
      <c r="V14" s="1"/>
      <c r="W14" s="1"/>
      <c r="X14" s="1"/>
      <c r="Y14" s="1"/>
      <c r="Z14" s="1"/>
    </row>
    <row r="15" spans="1:26" ht="18" customHeight="1">
      <c r="A15" s="18"/>
      <c r="B15" s="122" t="s">
        <v>6</v>
      </c>
      <c r="C15" s="109"/>
      <c r="D15" s="109"/>
      <c r="E15" s="109"/>
      <c r="F15" s="109"/>
      <c r="G15" s="109"/>
      <c r="H15" s="109"/>
      <c r="I15" s="109"/>
      <c r="J15" s="109"/>
      <c r="K15" s="109"/>
      <c r="L15" s="109"/>
      <c r="M15" s="109"/>
      <c r="N15" s="109"/>
      <c r="O15" s="109"/>
      <c r="P15" s="109"/>
      <c r="Q15" s="112"/>
      <c r="R15" s="16"/>
      <c r="S15" s="16"/>
      <c r="T15" s="16"/>
      <c r="U15" s="1"/>
      <c r="V15" s="1"/>
      <c r="W15" s="1"/>
      <c r="X15" s="1"/>
      <c r="Y15" s="1"/>
      <c r="Z15" s="1"/>
    </row>
    <row r="16" spans="1:26" ht="14.25" customHeight="1">
      <c r="A16" s="19"/>
      <c r="B16" s="125" t="s">
        <v>7</v>
      </c>
      <c r="C16" s="112"/>
      <c r="D16" s="20" t="s">
        <v>8</v>
      </c>
      <c r="E16" s="126" t="s">
        <v>9</v>
      </c>
      <c r="F16" s="109"/>
      <c r="G16" s="109"/>
      <c r="H16" s="109"/>
      <c r="I16" s="109"/>
      <c r="J16" s="109"/>
      <c r="K16" s="109"/>
      <c r="L16" s="109"/>
      <c r="M16" s="109"/>
      <c r="N16" s="109"/>
      <c r="O16" s="109"/>
      <c r="P16" s="109"/>
      <c r="Q16" s="112"/>
      <c r="R16" s="16"/>
      <c r="S16" s="16"/>
      <c r="T16" s="16"/>
      <c r="U16" s="21"/>
      <c r="V16" s="21"/>
      <c r="W16" s="21"/>
      <c r="X16" s="21"/>
      <c r="Y16" s="21"/>
      <c r="Z16" s="21"/>
    </row>
    <row r="17" spans="1:26" ht="21.75" customHeight="1">
      <c r="A17" s="18"/>
      <c r="B17" s="127">
        <v>2022</v>
      </c>
      <c r="C17" s="112"/>
      <c r="D17" s="22">
        <v>2023</v>
      </c>
      <c r="E17" s="128"/>
      <c r="F17" s="109"/>
      <c r="G17" s="109"/>
      <c r="H17" s="109"/>
      <c r="I17" s="109"/>
      <c r="J17" s="109"/>
      <c r="K17" s="109"/>
      <c r="L17" s="109"/>
      <c r="M17" s="109"/>
      <c r="N17" s="109"/>
      <c r="O17" s="109"/>
      <c r="P17" s="109"/>
      <c r="Q17" s="112"/>
      <c r="R17" s="16"/>
      <c r="S17" s="16"/>
      <c r="T17" s="9"/>
      <c r="U17" s="1"/>
      <c r="V17" s="1"/>
      <c r="W17" s="1"/>
      <c r="X17" s="1"/>
      <c r="Y17" s="1"/>
      <c r="Z17" s="1"/>
    </row>
    <row r="18" spans="1:26" ht="14.25" customHeight="1">
      <c r="A18" s="18"/>
      <c r="B18" s="23"/>
      <c r="C18" s="23"/>
      <c r="D18" s="23"/>
      <c r="E18" s="23"/>
      <c r="F18" s="23"/>
      <c r="G18" s="23"/>
      <c r="H18" s="23"/>
      <c r="I18" s="23"/>
      <c r="J18" s="23"/>
      <c r="K18" s="23"/>
      <c r="L18" s="23"/>
      <c r="M18" s="23"/>
      <c r="N18" s="16"/>
      <c r="O18" s="16"/>
      <c r="P18" s="24"/>
      <c r="Q18" s="24"/>
      <c r="R18" s="16"/>
      <c r="S18" s="16"/>
      <c r="T18" s="9"/>
      <c r="U18" s="1"/>
      <c r="V18" s="1"/>
      <c r="W18" s="1"/>
      <c r="X18" s="1"/>
      <c r="Y18" s="1"/>
      <c r="Z18" s="1"/>
    </row>
    <row r="19" spans="1:26" ht="14.25" customHeight="1">
      <c r="A19" s="18"/>
      <c r="B19" s="129" t="s">
        <v>10</v>
      </c>
      <c r="C19" s="109"/>
      <c r="D19" s="109"/>
      <c r="E19" s="109"/>
      <c r="F19" s="109"/>
      <c r="G19" s="109"/>
      <c r="H19" s="109"/>
      <c r="I19" s="109"/>
      <c r="J19" s="109"/>
      <c r="K19" s="109"/>
      <c r="L19" s="109"/>
      <c r="M19" s="109"/>
      <c r="N19" s="109"/>
      <c r="O19" s="109"/>
      <c r="P19" s="109"/>
      <c r="Q19" s="112"/>
      <c r="R19" s="16"/>
      <c r="S19" s="16"/>
      <c r="T19" s="16"/>
      <c r="U19" s="1"/>
      <c r="V19" s="1"/>
      <c r="W19" s="1"/>
      <c r="X19" s="1"/>
      <c r="Y19" s="1"/>
      <c r="Z19" s="1"/>
    </row>
    <row r="20" spans="1:26" ht="20.25" customHeight="1">
      <c r="A20" s="18"/>
      <c r="B20" s="130"/>
      <c r="C20" s="109"/>
      <c r="D20" s="109"/>
      <c r="E20" s="109"/>
      <c r="F20" s="109"/>
      <c r="G20" s="109"/>
      <c r="H20" s="109"/>
      <c r="I20" s="109"/>
      <c r="J20" s="109"/>
      <c r="K20" s="109"/>
      <c r="L20" s="109"/>
      <c r="M20" s="109"/>
      <c r="N20" s="109"/>
      <c r="O20" s="109"/>
      <c r="P20" s="109"/>
      <c r="Q20" s="112"/>
      <c r="R20" s="16"/>
      <c r="S20" s="16"/>
      <c r="T20" s="16"/>
      <c r="U20" s="1"/>
      <c r="V20" s="1"/>
      <c r="W20" s="1"/>
      <c r="X20" s="1"/>
      <c r="Y20" s="1"/>
      <c r="Z20" s="1"/>
    </row>
    <row r="21" spans="1:26" ht="24.75" customHeight="1">
      <c r="A21" s="18"/>
      <c r="B21" s="131" t="s">
        <v>11</v>
      </c>
      <c r="C21" s="112"/>
      <c r="D21" s="25" t="s">
        <v>12</v>
      </c>
      <c r="E21" s="123" t="s">
        <v>13</v>
      </c>
      <c r="F21" s="109"/>
      <c r="G21" s="109"/>
      <c r="H21" s="109"/>
      <c r="I21" s="109"/>
      <c r="J21" s="109"/>
      <c r="K21" s="109"/>
      <c r="L21" s="110"/>
      <c r="M21" s="124" t="s">
        <v>14</v>
      </c>
      <c r="N21" s="109"/>
      <c r="O21" s="109"/>
      <c r="P21" s="109"/>
      <c r="Q21" s="112"/>
      <c r="R21" s="16"/>
      <c r="S21" s="16"/>
      <c r="T21" s="16"/>
      <c r="U21" s="1"/>
      <c r="V21" s="1"/>
      <c r="W21" s="1"/>
      <c r="X21" s="1"/>
      <c r="Y21" s="1"/>
      <c r="Z21" s="1"/>
    </row>
    <row r="22" spans="1:26" ht="14.25" customHeight="1">
      <c r="A22" s="26"/>
      <c r="B22" s="117" t="s">
        <v>15</v>
      </c>
      <c r="C22" s="112"/>
      <c r="D22" s="27">
        <v>1</v>
      </c>
      <c r="E22" s="115" t="s">
        <v>16</v>
      </c>
      <c r="F22" s="109"/>
      <c r="G22" s="109"/>
      <c r="H22" s="109"/>
      <c r="I22" s="109"/>
      <c r="J22" s="109"/>
      <c r="K22" s="109"/>
      <c r="L22" s="110"/>
      <c r="M22" s="119" t="s">
        <v>17</v>
      </c>
      <c r="N22" s="109"/>
      <c r="O22" s="109"/>
      <c r="P22" s="109"/>
      <c r="Q22" s="112"/>
      <c r="R22" s="16"/>
      <c r="S22" s="16"/>
      <c r="T22" s="16"/>
      <c r="U22" s="28"/>
      <c r="V22" s="28"/>
      <c r="W22" s="28"/>
      <c r="X22" s="28"/>
      <c r="Y22" s="28"/>
      <c r="Z22" s="28"/>
    </row>
    <row r="23" spans="1:26" ht="15" customHeight="1">
      <c r="A23" s="26"/>
      <c r="B23" s="117" t="s">
        <v>18</v>
      </c>
      <c r="C23" s="112"/>
      <c r="D23" s="27">
        <v>2</v>
      </c>
      <c r="E23" s="115" t="s">
        <v>19</v>
      </c>
      <c r="F23" s="109"/>
      <c r="G23" s="109"/>
      <c r="H23" s="109"/>
      <c r="I23" s="109"/>
      <c r="J23" s="109"/>
      <c r="K23" s="109"/>
      <c r="L23" s="110"/>
      <c r="M23" s="116" t="s">
        <v>17</v>
      </c>
      <c r="N23" s="109"/>
      <c r="O23" s="109"/>
      <c r="P23" s="109"/>
      <c r="Q23" s="112"/>
      <c r="R23" s="16"/>
      <c r="S23" s="16"/>
      <c r="T23" s="16"/>
      <c r="U23" s="28"/>
      <c r="V23" s="28"/>
      <c r="W23" s="28"/>
      <c r="X23" s="28"/>
      <c r="Y23" s="28"/>
      <c r="Z23" s="28"/>
    </row>
    <row r="24" spans="1:26" ht="15" customHeight="1">
      <c r="A24" s="26"/>
      <c r="B24" s="29" t="s">
        <v>20</v>
      </c>
      <c r="C24" s="30"/>
      <c r="D24" s="27">
        <v>3</v>
      </c>
      <c r="E24" s="115" t="s">
        <v>21</v>
      </c>
      <c r="F24" s="109"/>
      <c r="G24" s="109"/>
      <c r="H24" s="109"/>
      <c r="I24" s="109"/>
      <c r="J24" s="109"/>
      <c r="K24" s="109"/>
      <c r="L24" s="110"/>
      <c r="M24" s="116" t="s">
        <v>17</v>
      </c>
      <c r="N24" s="109"/>
      <c r="O24" s="109"/>
      <c r="P24" s="109"/>
      <c r="Q24" s="112"/>
      <c r="R24" s="16"/>
      <c r="S24" s="16"/>
      <c r="T24" s="16"/>
      <c r="U24" s="28"/>
      <c r="V24" s="28"/>
      <c r="W24" s="28"/>
      <c r="X24" s="28"/>
      <c r="Y24" s="28"/>
      <c r="Z24" s="28"/>
    </row>
    <row r="25" spans="1:26" ht="18.75" customHeight="1">
      <c r="A25" s="18">
        <v>1</v>
      </c>
      <c r="B25" s="118" t="s">
        <v>22</v>
      </c>
      <c r="C25" s="112"/>
      <c r="D25" s="31">
        <v>87</v>
      </c>
      <c r="E25" s="170" t="s">
        <v>23</v>
      </c>
      <c r="F25" s="109"/>
      <c r="G25" s="109"/>
      <c r="H25" s="109"/>
      <c r="I25" s="109"/>
      <c r="J25" s="109"/>
      <c r="K25" s="109"/>
      <c r="L25" s="112"/>
      <c r="M25" s="171" t="s">
        <v>24</v>
      </c>
      <c r="N25" s="109"/>
      <c r="O25" s="109"/>
      <c r="P25" s="109"/>
      <c r="Q25" s="112"/>
      <c r="R25" s="16"/>
      <c r="S25" s="16"/>
      <c r="T25" s="16"/>
      <c r="U25" s="1"/>
      <c r="V25" s="1"/>
      <c r="W25" s="1"/>
      <c r="X25" s="1"/>
      <c r="Y25" s="1"/>
      <c r="Z25" s="1"/>
    </row>
    <row r="26" spans="1:26" ht="18.75" customHeight="1">
      <c r="A26" s="18">
        <v>2</v>
      </c>
      <c r="B26" s="113" t="s">
        <v>25</v>
      </c>
      <c r="C26" s="114"/>
      <c r="D26" s="32">
        <v>94</v>
      </c>
      <c r="E26" s="167" t="s">
        <v>26</v>
      </c>
      <c r="F26" s="168"/>
      <c r="G26" s="168"/>
      <c r="H26" s="168"/>
      <c r="I26" s="168"/>
      <c r="J26" s="168"/>
      <c r="K26" s="168"/>
      <c r="L26" s="114"/>
      <c r="M26" s="169" t="s">
        <v>27</v>
      </c>
      <c r="N26" s="168"/>
      <c r="O26" s="168"/>
      <c r="P26" s="168"/>
      <c r="Q26" s="114"/>
      <c r="R26" s="16"/>
      <c r="S26" s="16"/>
      <c r="T26" s="16"/>
      <c r="U26" s="1"/>
      <c r="V26" s="1"/>
      <c r="W26" s="1"/>
      <c r="X26" s="1"/>
      <c r="Y26" s="1"/>
      <c r="Z26" s="1"/>
    </row>
    <row r="27" spans="1:26" ht="18.75" customHeight="1">
      <c r="A27" s="18">
        <v>3</v>
      </c>
      <c r="B27" s="113" t="s">
        <v>28</v>
      </c>
      <c r="C27" s="114"/>
      <c r="D27" s="32">
        <v>10172</v>
      </c>
      <c r="E27" s="167" t="s">
        <v>29</v>
      </c>
      <c r="F27" s="168"/>
      <c r="G27" s="168"/>
      <c r="H27" s="168"/>
      <c r="I27" s="168"/>
      <c r="J27" s="168"/>
      <c r="K27" s="168"/>
      <c r="L27" s="114"/>
      <c r="M27" s="169" t="s">
        <v>30</v>
      </c>
      <c r="N27" s="168"/>
      <c r="O27" s="168"/>
      <c r="P27" s="168"/>
      <c r="Q27" s="114"/>
      <c r="R27" s="16"/>
      <c r="S27" s="16"/>
      <c r="T27" s="16"/>
      <c r="U27" s="1"/>
      <c r="V27" s="1"/>
      <c r="W27" s="1"/>
      <c r="X27" s="1"/>
      <c r="Y27" s="1"/>
      <c r="Z27" s="1"/>
    </row>
    <row r="28" spans="1:26" ht="18.75" customHeight="1">
      <c r="A28" s="18">
        <v>4</v>
      </c>
      <c r="B28" s="113" t="s">
        <v>31</v>
      </c>
      <c r="C28" s="114"/>
      <c r="D28" s="32">
        <v>110</v>
      </c>
      <c r="E28" s="167" t="s">
        <v>32</v>
      </c>
      <c r="F28" s="168"/>
      <c r="G28" s="168"/>
      <c r="H28" s="168"/>
      <c r="I28" s="168"/>
      <c r="J28" s="168"/>
      <c r="K28" s="168"/>
      <c r="L28" s="114"/>
      <c r="M28" s="169" t="s">
        <v>33</v>
      </c>
      <c r="N28" s="168"/>
      <c r="O28" s="168"/>
      <c r="P28" s="168"/>
      <c r="Q28" s="114"/>
      <c r="R28" s="16"/>
      <c r="S28" s="16"/>
      <c r="T28" s="16"/>
      <c r="U28" s="1"/>
      <c r="V28" s="1"/>
      <c r="W28" s="1"/>
      <c r="X28" s="1"/>
      <c r="Y28" s="1"/>
      <c r="Z28" s="1"/>
    </row>
    <row r="29" spans="1:26" ht="18.75" customHeight="1">
      <c r="A29" s="18">
        <v>5</v>
      </c>
      <c r="B29" s="113" t="s">
        <v>34</v>
      </c>
      <c r="C29" s="114"/>
      <c r="D29" s="32">
        <v>121</v>
      </c>
      <c r="E29" s="167" t="s">
        <v>35</v>
      </c>
      <c r="F29" s="168"/>
      <c r="G29" s="168"/>
      <c r="H29" s="168"/>
      <c r="I29" s="168"/>
      <c r="J29" s="168"/>
      <c r="K29" s="168"/>
      <c r="L29" s="114"/>
      <c r="M29" s="169" t="s">
        <v>36</v>
      </c>
      <c r="N29" s="168"/>
      <c r="O29" s="168"/>
      <c r="P29" s="168"/>
      <c r="Q29" s="114"/>
      <c r="R29" s="16"/>
      <c r="S29" s="16"/>
      <c r="T29" s="16"/>
      <c r="U29" s="1"/>
      <c r="V29" s="1"/>
      <c r="W29" s="1"/>
      <c r="X29" s="1"/>
      <c r="Y29" s="1"/>
      <c r="Z29" s="1"/>
    </row>
    <row r="30" spans="1:26" ht="14.25" customHeight="1">
      <c r="A30" s="18">
        <v>6</v>
      </c>
      <c r="B30" s="113" t="s">
        <v>37</v>
      </c>
      <c r="C30" s="114"/>
      <c r="D30" s="32">
        <v>101</v>
      </c>
      <c r="E30" s="167" t="s">
        <v>38</v>
      </c>
      <c r="F30" s="168"/>
      <c r="G30" s="168"/>
      <c r="H30" s="168"/>
      <c r="I30" s="168"/>
      <c r="J30" s="168"/>
      <c r="K30" s="168"/>
      <c r="L30" s="114"/>
      <c r="M30" s="169" t="s">
        <v>39</v>
      </c>
      <c r="N30" s="168"/>
      <c r="O30" s="168"/>
      <c r="P30" s="168"/>
      <c r="Q30" s="114"/>
      <c r="R30" s="16"/>
      <c r="S30" s="16"/>
      <c r="T30" s="16"/>
      <c r="U30" s="1"/>
      <c r="V30" s="1"/>
      <c r="W30" s="1"/>
      <c r="X30" s="1"/>
      <c r="Y30" s="1"/>
      <c r="Z30" s="1"/>
    </row>
    <row r="31" spans="1:26" ht="14.25" customHeight="1">
      <c r="A31" s="18">
        <v>7</v>
      </c>
      <c r="B31" s="113" t="s">
        <v>40</v>
      </c>
      <c r="C31" s="114"/>
      <c r="D31" s="32">
        <v>10162</v>
      </c>
      <c r="E31" s="167" t="s">
        <v>41</v>
      </c>
      <c r="F31" s="168"/>
      <c r="G31" s="168"/>
      <c r="H31" s="168"/>
      <c r="I31" s="168"/>
      <c r="J31" s="168"/>
      <c r="K31" s="168"/>
      <c r="L31" s="114"/>
      <c r="M31" s="169" t="s">
        <v>42</v>
      </c>
      <c r="N31" s="168"/>
      <c r="O31" s="168"/>
      <c r="P31" s="168"/>
      <c r="Q31" s="114"/>
      <c r="R31" s="16"/>
      <c r="S31" s="16"/>
      <c r="T31" s="16"/>
      <c r="U31" s="1"/>
      <c r="V31" s="1"/>
      <c r="W31" s="1"/>
      <c r="X31" s="1"/>
      <c r="Y31" s="1"/>
      <c r="Z31" s="1"/>
    </row>
    <row r="32" spans="1:26" ht="14.25" customHeight="1">
      <c r="A32" s="18">
        <v>8</v>
      </c>
      <c r="B32" s="128"/>
      <c r="C32" s="112"/>
      <c r="D32" s="33"/>
      <c r="E32" s="108"/>
      <c r="F32" s="109"/>
      <c r="G32" s="109"/>
      <c r="H32" s="109"/>
      <c r="I32" s="109"/>
      <c r="J32" s="109"/>
      <c r="K32" s="109"/>
      <c r="L32" s="110"/>
      <c r="M32" s="111"/>
      <c r="N32" s="109"/>
      <c r="O32" s="109"/>
      <c r="P32" s="109"/>
      <c r="Q32" s="112"/>
      <c r="R32" s="16"/>
      <c r="S32" s="16"/>
      <c r="T32" s="16"/>
      <c r="U32" s="16"/>
      <c r="V32" s="1"/>
      <c r="W32" s="1"/>
      <c r="X32" s="1"/>
      <c r="Y32" s="1"/>
      <c r="Z32" s="1"/>
    </row>
    <row r="33" spans="1:26" ht="14.25" customHeight="1">
      <c r="A33" s="18">
        <v>9</v>
      </c>
      <c r="B33" s="128"/>
      <c r="C33" s="112"/>
      <c r="D33" s="33"/>
      <c r="E33" s="108"/>
      <c r="F33" s="109"/>
      <c r="G33" s="109"/>
      <c r="H33" s="109"/>
      <c r="I33" s="109"/>
      <c r="J33" s="109"/>
      <c r="K33" s="109"/>
      <c r="L33" s="110"/>
      <c r="M33" s="111"/>
      <c r="N33" s="109"/>
      <c r="O33" s="109"/>
      <c r="P33" s="109"/>
      <c r="Q33" s="112"/>
      <c r="R33" s="16"/>
      <c r="S33" s="16"/>
      <c r="T33" s="16"/>
      <c r="U33" s="1"/>
      <c r="V33" s="1"/>
      <c r="W33" s="1"/>
      <c r="X33" s="1"/>
      <c r="Y33" s="1"/>
      <c r="Z33" s="1"/>
    </row>
    <row r="34" spans="1:26" ht="14.25" customHeight="1">
      <c r="A34" s="18">
        <v>10</v>
      </c>
      <c r="B34" s="128"/>
      <c r="C34" s="112"/>
      <c r="D34" s="33"/>
      <c r="E34" s="108"/>
      <c r="F34" s="109"/>
      <c r="G34" s="109"/>
      <c r="H34" s="109"/>
      <c r="I34" s="109"/>
      <c r="J34" s="109"/>
      <c r="K34" s="109"/>
      <c r="L34" s="110"/>
      <c r="M34" s="111"/>
      <c r="N34" s="109"/>
      <c r="O34" s="109"/>
      <c r="P34" s="109"/>
      <c r="Q34" s="112"/>
      <c r="R34" s="16"/>
      <c r="S34" s="16"/>
      <c r="T34" s="16"/>
      <c r="U34" s="1"/>
      <c r="V34" s="1"/>
      <c r="W34" s="1"/>
      <c r="X34" s="1"/>
      <c r="Y34" s="1"/>
      <c r="Z34" s="1"/>
    </row>
    <row r="35" spans="1:26" ht="14.25" customHeight="1">
      <c r="A35" s="18">
        <v>11</v>
      </c>
      <c r="B35" s="128"/>
      <c r="C35" s="112"/>
      <c r="D35" s="33"/>
      <c r="E35" s="108"/>
      <c r="F35" s="109"/>
      <c r="G35" s="109"/>
      <c r="H35" s="109"/>
      <c r="I35" s="109"/>
      <c r="J35" s="109"/>
      <c r="K35" s="109"/>
      <c r="L35" s="110"/>
      <c r="M35" s="111"/>
      <c r="N35" s="109"/>
      <c r="O35" s="109"/>
      <c r="P35" s="109"/>
      <c r="Q35" s="112"/>
      <c r="R35" s="16"/>
      <c r="S35" s="16"/>
      <c r="T35" s="16"/>
      <c r="U35" s="1"/>
      <c r="V35" s="1"/>
      <c r="W35" s="1"/>
      <c r="X35" s="1"/>
      <c r="Y35" s="1"/>
      <c r="Z35" s="1"/>
    </row>
    <row r="36" spans="1:26" ht="14.25" customHeight="1">
      <c r="A36" s="18">
        <v>12</v>
      </c>
      <c r="B36" s="128"/>
      <c r="C36" s="112"/>
      <c r="D36" s="33"/>
      <c r="E36" s="108"/>
      <c r="F36" s="109"/>
      <c r="G36" s="109"/>
      <c r="H36" s="109"/>
      <c r="I36" s="109"/>
      <c r="J36" s="109"/>
      <c r="K36" s="109"/>
      <c r="L36" s="110"/>
      <c r="M36" s="111"/>
      <c r="N36" s="109"/>
      <c r="O36" s="109"/>
      <c r="P36" s="109"/>
      <c r="Q36" s="112"/>
      <c r="R36" s="16"/>
      <c r="S36" s="16"/>
      <c r="T36" s="16"/>
      <c r="U36" s="1"/>
      <c r="V36" s="1"/>
      <c r="W36" s="1"/>
      <c r="X36" s="1"/>
      <c r="Y36" s="1"/>
      <c r="Z36" s="1"/>
    </row>
    <row r="37" spans="1:26" ht="14.25" customHeight="1">
      <c r="A37" s="18">
        <v>13</v>
      </c>
      <c r="B37" s="128"/>
      <c r="C37" s="112"/>
      <c r="D37" s="33"/>
      <c r="E37" s="108"/>
      <c r="F37" s="109"/>
      <c r="G37" s="109"/>
      <c r="H37" s="109"/>
      <c r="I37" s="109"/>
      <c r="J37" s="109"/>
      <c r="K37" s="109"/>
      <c r="L37" s="110"/>
      <c r="M37" s="111"/>
      <c r="N37" s="109"/>
      <c r="O37" s="109"/>
      <c r="P37" s="109"/>
      <c r="Q37" s="112"/>
      <c r="R37" s="16"/>
      <c r="S37" s="16"/>
      <c r="T37" s="16"/>
      <c r="U37" s="1"/>
      <c r="V37" s="1"/>
      <c r="W37" s="1"/>
      <c r="X37" s="1"/>
      <c r="Y37" s="1"/>
      <c r="Z37" s="1"/>
    </row>
    <row r="38" spans="1:26" ht="14.25" customHeight="1">
      <c r="A38" s="18">
        <v>14</v>
      </c>
      <c r="B38" s="128"/>
      <c r="C38" s="112"/>
      <c r="D38" s="33"/>
      <c r="E38" s="108"/>
      <c r="F38" s="109"/>
      <c r="G38" s="109"/>
      <c r="H38" s="109"/>
      <c r="I38" s="109"/>
      <c r="J38" s="109"/>
      <c r="K38" s="109"/>
      <c r="L38" s="110"/>
      <c r="M38" s="111"/>
      <c r="N38" s="109"/>
      <c r="O38" s="109"/>
      <c r="P38" s="109"/>
      <c r="Q38" s="112"/>
      <c r="R38" s="16"/>
      <c r="S38" s="16"/>
      <c r="T38" s="16"/>
      <c r="U38" s="1"/>
      <c r="V38" s="1"/>
      <c r="W38" s="1"/>
      <c r="X38" s="1"/>
      <c r="Y38" s="1"/>
      <c r="Z38" s="1"/>
    </row>
    <row r="39" spans="1:26" ht="14.25" customHeight="1">
      <c r="A39" s="18">
        <v>15</v>
      </c>
      <c r="B39" s="128"/>
      <c r="C39" s="112"/>
      <c r="D39" s="33"/>
      <c r="E39" s="108"/>
      <c r="F39" s="109"/>
      <c r="G39" s="109"/>
      <c r="H39" s="109"/>
      <c r="I39" s="109"/>
      <c r="J39" s="109"/>
      <c r="K39" s="109"/>
      <c r="L39" s="110"/>
      <c r="M39" s="111"/>
      <c r="N39" s="109"/>
      <c r="O39" s="109"/>
      <c r="P39" s="109"/>
      <c r="Q39" s="112"/>
      <c r="R39" s="16"/>
      <c r="S39" s="16"/>
      <c r="T39" s="16"/>
      <c r="U39" s="1"/>
      <c r="V39" s="1"/>
      <c r="W39" s="1"/>
      <c r="X39" s="1"/>
      <c r="Y39" s="1"/>
      <c r="Z39" s="1"/>
    </row>
    <row r="40" spans="1:26" ht="14.25" customHeight="1">
      <c r="A40" s="18">
        <v>16</v>
      </c>
      <c r="B40" s="128"/>
      <c r="C40" s="112"/>
      <c r="D40" s="33"/>
      <c r="E40" s="108"/>
      <c r="F40" s="109"/>
      <c r="G40" s="109"/>
      <c r="H40" s="109"/>
      <c r="I40" s="109"/>
      <c r="J40" s="109"/>
      <c r="K40" s="109"/>
      <c r="L40" s="110"/>
      <c r="M40" s="111"/>
      <c r="N40" s="109"/>
      <c r="O40" s="109"/>
      <c r="P40" s="109"/>
      <c r="Q40" s="112"/>
      <c r="R40" s="16"/>
      <c r="S40" s="16"/>
      <c r="T40" s="16"/>
      <c r="U40" s="1"/>
      <c r="V40" s="1"/>
      <c r="W40" s="1"/>
      <c r="X40" s="1"/>
      <c r="Y40" s="1"/>
      <c r="Z40" s="1"/>
    </row>
    <row r="41" spans="1:26" ht="9.75" customHeight="1">
      <c r="A41" s="18"/>
      <c r="B41" s="34"/>
      <c r="C41" s="34"/>
      <c r="D41" s="34"/>
      <c r="E41" s="34"/>
      <c r="F41" s="34"/>
      <c r="G41" s="34"/>
      <c r="H41" s="34"/>
      <c r="I41" s="35"/>
      <c r="J41" s="35"/>
      <c r="K41" s="35"/>
      <c r="L41" s="35"/>
      <c r="M41" s="35"/>
      <c r="N41" s="35"/>
      <c r="O41" s="35"/>
      <c r="P41" s="36"/>
      <c r="Q41" s="36"/>
      <c r="R41" s="35"/>
      <c r="S41" s="9"/>
      <c r="T41" s="9"/>
      <c r="U41" s="1"/>
      <c r="V41" s="1"/>
      <c r="W41" s="1"/>
      <c r="X41" s="1"/>
      <c r="Y41" s="1"/>
      <c r="Z41" s="1"/>
    </row>
    <row r="42" spans="1:26" ht="80.25" customHeight="1">
      <c r="A42" s="18"/>
      <c r="B42" s="161" t="s">
        <v>43</v>
      </c>
      <c r="C42" s="109"/>
      <c r="D42" s="109"/>
      <c r="E42" s="109"/>
      <c r="F42" s="109"/>
      <c r="G42" s="109"/>
      <c r="H42" s="109"/>
      <c r="I42" s="109"/>
      <c r="J42" s="109"/>
      <c r="K42" s="109"/>
      <c r="L42" s="109"/>
      <c r="M42" s="109"/>
      <c r="N42" s="109"/>
      <c r="O42" s="109"/>
      <c r="P42" s="109"/>
      <c r="Q42" s="112"/>
      <c r="R42" s="16"/>
      <c r="S42" s="16"/>
      <c r="T42" s="9"/>
      <c r="U42" s="1"/>
      <c r="V42" s="1"/>
      <c r="W42" s="1"/>
      <c r="X42" s="1"/>
      <c r="Y42" s="1"/>
      <c r="Z42" s="1"/>
    </row>
    <row r="43" spans="1:26" ht="9" customHeight="1">
      <c r="A43" s="1"/>
      <c r="B43" s="1"/>
      <c r="C43" s="1"/>
      <c r="D43" s="1"/>
      <c r="E43" s="1"/>
      <c r="F43" s="1"/>
      <c r="G43" s="1"/>
      <c r="H43" s="1"/>
      <c r="I43" s="1"/>
      <c r="J43" s="1"/>
      <c r="K43" s="1"/>
      <c r="L43" s="1"/>
      <c r="M43" s="1"/>
      <c r="N43" s="1"/>
      <c r="O43" s="1"/>
      <c r="P43" s="2"/>
      <c r="Q43" s="2"/>
      <c r="R43" s="1"/>
      <c r="S43" s="1"/>
      <c r="T43" s="1"/>
      <c r="U43" s="1"/>
      <c r="V43" s="1"/>
      <c r="W43" s="1"/>
      <c r="X43" s="1"/>
      <c r="Y43" s="1"/>
      <c r="Z43" s="1"/>
    </row>
    <row r="44" spans="1:26" ht="41.25" customHeight="1">
      <c r="A44" s="37"/>
      <c r="B44" s="143" t="s">
        <v>44</v>
      </c>
      <c r="C44" s="138"/>
      <c r="D44" s="138"/>
      <c r="E44" s="138"/>
      <c r="F44" s="138"/>
      <c r="G44" s="139"/>
      <c r="H44" s="38"/>
      <c r="I44" s="162" t="s">
        <v>45</v>
      </c>
      <c r="J44" s="138"/>
      <c r="K44" s="138"/>
      <c r="L44" s="138"/>
      <c r="M44" s="138"/>
      <c r="N44" s="138"/>
      <c r="O44" s="138"/>
      <c r="P44" s="138"/>
      <c r="Q44" s="139"/>
      <c r="R44" s="39"/>
      <c r="S44" s="163" t="s">
        <v>46</v>
      </c>
      <c r="T44" s="159"/>
      <c r="U44" s="37"/>
      <c r="V44" s="37"/>
      <c r="W44" s="37"/>
      <c r="X44" s="37"/>
      <c r="Y44" s="37"/>
      <c r="Z44" s="37"/>
    </row>
    <row r="45" spans="1:26" ht="15" customHeight="1">
      <c r="A45" s="40"/>
      <c r="B45" s="144" t="s">
        <v>47</v>
      </c>
      <c r="C45" s="145"/>
      <c r="D45" s="145"/>
      <c r="E45" s="145"/>
      <c r="F45" s="145"/>
      <c r="G45" s="146"/>
      <c r="H45" s="41"/>
      <c r="I45" s="147" t="s">
        <v>48</v>
      </c>
      <c r="J45" s="148"/>
      <c r="K45" s="148"/>
      <c r="L45" s="148"/>
      <c r="M45" s="148"/>
      <c r="N45" s="148"/>
      <c r="O45" s="148"/>
      <c r="P45" s="148"/>
      <c r="Q45" s="149"/>
      <c r="R45" s="42"/>
      <c r="S45" s="153" t="s">
        <v>49</v>
      </c>
      <c r="T45" s="154"/>
      <c r="U45" s="1"/>
      <c r="V45" s="1"/>
      <c r="W45" s="1"/>
      <c r="X45" s="1"/>
      <c r="Y45" s="1"/>
      <c r="Z45" s="1"/>
    </row>
    <row r="46" spans="1:26" ht="81.75" customHeight="1">
      <c r="A46" s="40"/>
      <c r="B46" s="155" t="s">
        <v>50</v>
      </c>
      <c r="C46" s="156"/>
      <c r="D46" s="156"/>
      <c r="E46" s="156"/>
      <c r="F46" s="156"/>
      <c r="G46" s="157"/>
      <c r="H46" s="43"/>
      <c r="I46" s="150"/>
      <c r="J46" s="151"/>
      <c r="K46" s="151"/>
      <c r="L46" s="151"/>
      <c r="M46" s="151"/>
      <c r="N46" s="151"/>
      <c r="O46" s="151"/>
      <c r="P46" s="151"/>
      <c r="Q46" s="152"/>
      <c r="R46" s="44"/>
      <c r="S46" s="150"/>
      <c r="T46" s="152"/>
      <c r="U46" s="1"/>
      <c r="V46" s="1"/>
      <c r="W46" s="1"/>
      <c r="X46" s="1"/>
      <c r="Y46" s="1"/>
      <c r="Z46" s="1"/>
    </row>
    <row r="47" spans="1:26" ht="123" customHeight="1">
      <c r="A47" s="11"/>
      <c r="B47" s="45" t="s">
        <v>11</v>
      </c>
      <c r="C47" s="46" t="s">
        <v>51</v>
      </c>
      <c r="D47" s="46" t="s">
        <v>13</v>
      </c>
      <c r="E47" s="46" t="s">
        <v>52</v>
      </c>
      <c r="F47" s="46" t="s">
        <v>53</v>
      </c>
      <c r="G47" s="47" t="s">
        <v>54</v>
      </c>
      <c r="H47" s="11"/>
      <c r="I47" s="158" t="s">
        <v>55</v>
      </c>
      <c r="J47" s="164"/>
      <c r="K47" s="164"/>
      <c r="L47" s="164"/>
      <c r="M47" s="165"/>
      <c r="N47" s="158" t="s">
        <v>56</v>
      </c>
      <c r="O47" s="159"/>
      <c r="P47" s="160" t="s">
        <v>57</v>
      </c>
      <c r="Q47" s="159"/>
      <c r="R47" s="48"/>
      <c r="S47" s="49" t="s">
        <v>58</v>
      </c>
      <c r="T47" s="50" t="s">
        <v>59</v>
      </c>
      <c r="U47" s="7"/>
      <c r="V47" s="7"/>
      <c r="W47" s="7"/>
      <c r="X47" s="7"/>
      <c r="Y47" s="7"/>
      <c r="Z47" s="7"/>
    </row>
    <row r="48" spans="1:26" ht="16.5" customHeight="1">
      <c r="A48" s="26"/>
      <c r="B48" s="51" t="str">
        <f t="shared" ref="B48:B66" si="0">B22</f>
        <v>EG 1</v>
      </c>
      <c r="C48" s="27">
        <v>1</v>
      </c>
      <c r="D48" s="52" t="s">
        <v>60</v>
      </c>
      <c r="E48" s="53">
        <v>6570</v>
      </c>
      <c r="F48" s="53">
        <v>6560</v>
      </c>
      <c r="G48" s="54">
        <f t="shared" ref="G48:G66" si="1">IF(ISERROR(F48/E48)," ",F48/E48)</f>
        <v>0.99847792998477924</v>
      </c>
      <c r="H48" s="55"/>
      <c r="I48" s="56">
        <v>2</v>
      </c>
      <c r="J48" s="57" t="s">
        <v>61</v>
      </c>
      <c r="K48" s="58">
        <v>30</v>
      </c>
      <c r="L48" s="57" t="s">
        <v>62</v>
      </c>
      <c r="M48" s="59">
        <f t="shared" ref="M48:M66" si="2">IF(I48+K48&gt;0,(I48*60+K48)/60,"  ")</f>
        <v>2.5</v>
      </c>
      <c r="N48" s="60">
        <f>O48/24</f>
        <v>0.3125</v>
      </c>
      <c r="O48" s="61">
        <f t="shared" ref="O48:O66" si="3">IF(ISERROR(IF(M48&gt;0,E48*T48-F48-M48))," ",E48*T48-F48-M48)</f>
        <v>7.5</v>
      </c>
      <c r="P48" s="62">
        <f>Q48/24</f>
        <v>0.41666666666666669</v>
      </c>
      <c r="Q48" s="61">
        <f t="shared" ref="Q48:Q66" si="4">IF(ISERROR(IF(M48&gt;0,M48+O48)),"  ",M48+O48)</f>
        <v>10</v>
      </c>
      <c r="R48" s="63"/>
      <c r="S48" s="64"/>
      <c r="T48" s="54">
        <v>1</v>
      </c>
      <c r="U48" s="1"/>
      <c r="V48" s="1"/>
      <c r="W48" s="1"/>
      <c r="X48" s="1"/>
      <c r="Y48" s="1"/>
      <c r="Z48" s="1"/>
    </row>
    <row r="49" spans="1:26" ht="20.25" customHeight="1">
      <c r="A49" s="26"/>
      <c r="B49" s="51" t="str">
        <f t="shared" si="0"/>
        <v>EG 2</v>
      </c>
      <c r="C49" s="27">
        <v>2</v>
      </c>
      <c r="D49" s="52" t="s">
        <v>63</v>
      </c>
      <c r="E49" s="53">
        <v>6570</v>
      </c>
      <c r="F49" s="53">
        <v>6568</v>
      </c>
      <c r="G49" s="54">
        <f t="shared" si="1"/>
        <v>0.99969558599695585</v>
      </c>
      <c r="H49" s="55"/>
      <c r="I49" s="56"/>
      <c r="J49" s="57" t="s">
        <v>61</v>
      </c>
      <c r="K49" s="58">
        <v>75</v>
      </c>
      <c r="L49" s="57" t="s">
        <v>62</v>
      </c>
      <c r="M49" s="59">
        <f t="shared" si="2"/>
        <v>1.25</v>
      </c>
      <c r="N49" s="60">
        <f t="shared" ref="N49:N66" si="5">IF(ISERROR(O49/24)," ",O49/24)</f>
        <v>3.125E-2</v>
      </c>
      <c r="O49" s="61">
        <f t="shared" si="3"/>
        <v>0.75</v>
      </c>
      <c r="P49" s="62">
        <f t="shared" ref="P49:P66" si="6">IF(ISERROR(Q49/24)," ",Q49/24)</f>
        <v>8.3333333333333329E-2</v>
      </c>
      <c r="Q49" s="65">
        <f t="shared" si="4"/>
        <v>2</v>
      </c>
      <c r="R49" s="63"/>
      <c r="S49" s="64"/>
      <c r="T49" s="54">
        <v>1</v>
      </c>
      <c r="U49" s="1"/>
      <c r="V49" s="1"/>
      <c r="W49" s="1"/>
      <c r="X49" s="1"/>
      <c r="Y49" s="1"/>
      <c r="Z49" s="1"/>
    </row>
    <row r="50" spans="1:26" ht="17.25" customHeight="1">
      <c r="A50" s="26"/>
      <c r="B50" s="51" t="str">
        <f t="shared" si="0"/>
        <v>EG 3</v>
      </c>
      <c r="C50" s="27">
        <f t="shared" ref="C50:D50" si="7">D24</f>
        <v>3</v>
      </c>
      <c r="D50" s="52" t="str">
        <f t="shared" si="7"/>
        <v>Example Area 3</v>
      </c>
      <c r="E50" s="53">
        <v>6570</v>
      </c>
      <c r="F50" s="53">
        <v>5930</v>
      </c>
      <c r="G50" s="54">
        <f t="shared" si="1"/>
        <v>0.9025875190258752</v>
      </c>
      <c r="H50" s="55"/>
      <c r="I50" s="56"/>
      <c r="J50" s="57" t="s">
        <v>61</v>
      </c>
      <c r="K50" s="58"/>
      <c r="L50" s="57" t="s">
        <v>62</v>
      </c>
      <c r="M50" s="59" t="str">
        <f t="shared" si="2"/>
        <v xml:space="preserve">  </v>
      </c>
      <c r="N50" s="60" t="str">
        <f t="shared" si="5"/>
        <v xml:space="preserve"> </v>
      </c>
      <c r="O50" s="61" t="str">
        <f t="shared" si="3"/>
        <v xml:space="preserve"> </v>
      </c>
      <c r="P50" s="62" t="str">
        <f t="shared" si="6"/>
        <v xml:space="preserve"> </v>
      </c>
      <c r="Q50" s="65" t="str">
        <f t="shared" si="4"/>
        <v xml:space="preserve">  </v>
      </c>
      <c r="R50" s="63"/>
      <c r="S50" s="64" t="s">
        <v>64</v>
      </c>
      <c r="T50" s="54">
        <v>0.9</v>
      </c>
      <c r="U50" s="1"/>
      <c r="V50" s="1"/>
      <c r="W50" s="1"/>
      <c r="X50" s="1"/>
      <c r="Y50" s="1"/>
      <c r="Z50" s="1"/>
    </row>
    <row r="51" spans="1:26" ht="28.5" customHeight="1">
      <c r="A51" s="18">
        <v>1</v>
      </c>
      <c r="B51" s="66" t="str">
        <f t="shared" si="0"/>
        <v>TCN</v>
      </c>
      <c r="C51" s="67">
        <f t="shared" ref="C51:D51" si="8">D25</f>
        <v>87</v>
      </c>
      <c r="D51" s="67" t="str">
        <f t="shared" si="8"/>
        <v>Sydney TV1</v>
      </c>
      <c r="E51" s="68">
        <v>6570</v>
      </c>
      <c r="F51" s="69">
        <v>6566.02</v>
      </c>
      <c r="G51" s="70">
        <f t="shared" si="1"/>
        <v>0.99939421613394219</v>
      </c>
      <c r="H51" s="55"/>
      <c r="I51" s="71">
        <v>2</v>
      </c>
      <c r="J51" s="72" t="s">
        <v>61</v>
      </c>
      <c r="K51" s="73">
        <v>21</v>
      </c>
      <c r="L51" s="72" t="s">
        <v>62</v>
      </c>
      <c r="M51" s="74">
        <f t="shared" si="2"/>
        <v>2.35</v>
      </c>
      <c r="N51" s="75">
        <f t="shared" si="5"/>
        <v>6.7916666666648473E-2</v>
      </c>
      <c r="O51" s="76">
        <f t="shared" si="3"/>
        <v>1.6299999999995634</v>
      </c>
      <c r="P51" s="77">
        <f t="shared" si="6"/>
        <v>0.16583333333331515</v>
      </c>
      <c r="Q51" s="76">
        <f t="shared" si="4"/>
        <v>3.9799999999995634</v>
      </c>
      <c r="R51" s="78"/>
      <c r="S51" s="79"/>
      <c r="T51" s="80">
        <v>1</v>
      </c>
      <c r="U51" s="1"/>
      <c r="V51" s="1"/>
      <c r="W51" s="1"/>
      <c r="X51" s="1"/>
      <c r="Y51" s="1"/>
      <c r="Z51" s="1"/>
    </row>
    <row r="52" spans="1:26" ht="28.5" customHeight="1">
      <c r="A52" s="18">
        <v>2</v>
      </c>
      <c r="B52" s="66" t="str">
        <f t="shared" si="0"/>
        <v>NBN</v>
      </c>
      <c r="C52" s="67">
        <f t="shared" ref="C52:D52" si="9">D26</f>
        <v>94</v>
      </c>
      <c r="D52" s="67" t="str">
        <f t="shared" si="9"/>
        <v>Northern NSW TV1*</v>
      </c>
      <c r="E52" s="81">
        <v>6570</v>
      </c>
      <c r="F52" s="69">
        <v>6566.32</v>
      </c>
      <c r="G52" s="70">
        <f t="shared" si="1"/>
        <v>0.99943987823439873</v>
      </c>
      <c r="H52" s="55"/>
      <c r="I52" s="71">
        <v>2</v>
      </c>
      <c r="J52" s="72" t="s">
        <v>61</v>
      </c>
      <c r="K52" s="73">
        <v>6</v>
      </c>
      <c r="L52" s="72" t="s">
        <v>62</v>
      </c>
      <c r="M52" s="74">
        <f t="shared" si="2"/>
        <v>2.1</v>
      </c>
      <c r="N52" s="75">
        <f t="shared" si="5"/>
        <v>6.5833333333345456E-2</v>
      </c>
      <c r="O52" s="76">
        <f t="shared" si="3"/>
        <v>1.5800000000002909</v>
      </c>
      <c r="P52" s="77">
        <f t="shared" si="6"/>
        <v>0.15333333333334545</v>
      </c>
      <c r="Q52" s="76">
        <f t="shared" si="4"/>
        <v>3.680000000000291</v>
      </c>
      <c r="R52" s="78"/>
      <c r="S52" s="79"/>
      <c r="T52" s="80">
        <v>1</v>
      </c>
      <c r="U52" s="1"/>
      <c r="V52" s="1"/>
      <c r="W52" s="1"/>
      <c r="X52" s="1"/>
      <c r="Y52" s="1"/>
      <c r="Z52" s="1"/>
    </row>
    <row r="53" spans="1:26" ht="28.5" customHeight="1">
      <c r="A53" s="18">
        <v>3</v>
      </c>
      <c r="B53" s="66" t="str">
        <f t="shared" si="0"/>
        <v>NTD</v>
      </c>
      <c r="C53" s="67">
        <f t="shared" ref="C53:D53" si="10">D27</f>
        <v>10172</v>
      </c>
      <c r="D53" s="67" t="str">
        <f t="shared" si="10"/>
        <v>Darwin TV1</v>
      </c>
      <c r="E53" s="81">
        <v>6570</v>
      </c>
      <c r="F53" s="69">
        <v>6566.35</v>
      </c>
      <c r="G53" s="70">
        <f t="shared" si="1"/>
        <v>0.99944444444444447</v>
      </c>
      <c r="H53" s="55"/>
      <c r="I53" s="71">
        <v>2</v>
      </c>
      <c r="J53" s="72" t="s">
        <v>61</v>
      </c>
      <c r="K53" s="73">
        <v>2</v>
      </c>
      <c r="L53" s="72" t="s">
        <v>62</v>
      </c>
      <c r="M53" s="74">
        <f t="shared" si="2"/>
        <v>2.0333333333333332</v>
      </c>
      <c r="N53" s="75">
        <f t="shared" si="5"/>
        <v>6.7361111111095953E-2</v>
      </c>
      <c r="O53" s="76">
        <f t="shared" si="3"/>
        <v>1.616666666666303</v>
      </c>
      <c r="P53" s="77">
        <f t="shared" si="6"/>
        <v>0.15208333333331817</v>
      </c>
      <c r="Q53" s="76">
        <f t="shared" si="4"/>
        <v>3.6499999999996362</v>
      </c>
      <c r="R53" s="63"/>
      <c r="S53" s="79"/>
      <c r="T53" s="80">
        <v>1</v>
      </c>
      <c r="U53" s="1"/>
      <c r="V53" s="1"/>
      <c r="W53" s="1"/>
      <c r="X53" s="1"/>
      <c r="Y53" s="1"/>
      <c r="Z53" s="1"/>
    </row>
    <row r="54" spans="1:26" ht="28.5" customHeight="1">
      <c r="A54" s="18">
        <v>4</v>
      </c>
      <c r="B54" s="66" t="str">
        <f t="shared" si="0"/>
        <v>QTQ</v>
      </c>
      <c r="C54" s="67">
        <f t="shared" ref="C54:D54" si="11">D28</f>
        <v>110</v>
      </c>
      <c r="D54" s="67" t="str">
        <f t="shared" si="11"/>
        <v>Brisbane + Gold Coast (News) TV1**</v>
      </c>
      <c r="E54" s="81">
        <v>6570</v>
      </c>
      <c r="F54" s="69">
        <v>6566.33</v>
      </c>
      <c r="G54" s="70">
        <f t="shared" si="1"/>
        <v>0.99944140030441397</v>
      </c>
      <c r="H54" s="82"/>
      <c r="I54" s="71">
        <v>2</v>
      </c>
      <c r="J54" s="72" t="s">
        <v>61</v>
      </c>
      <c r="K54" s="73">
        <v>14</v>
      </c>
      <c r="L54" s="72" t="s">
        <v>62</v>
      </c>
      <c r="M54" s="74">
        <f t="shared" si="2"/>
        <v>2.2333333333333334</v>
      </c>
      <c r="N54" s="75">
        <f t="shared" si="5"/>
        <v>5.986111111111414E-2</v>
      </c>
      <c r="O54" s="76">
        <f t="shared" si="3"/>
        <v>1.4366666666667394</v>
      </c>
      <c r="P54" s="77">
        <f t="shared" si="6"/>
        <v>0.1529166666666697</v>
      </c>
      <c r="Q54" s="76">
        <f t="shared" si="4"/>
        <v>3.6700000000000728</v>
      </c>
      <c r="R54" s="63"/>
      <c r="S54" s="79"/>
      <c r="T54" s="80">
        <v>1</v>
      </c>
      <c r="U54" s="1"/>
      <c r="V54" s="1"/>
      <c r="W54" s="1"/>
      <c r="X54" s="1"/>
      <c r="Y54" s="1"/>
      <c r="Z54" s="1"/>
    </row>
    <row r="55" spans="1:26" ht="28.5" customHeight="1">
      <c r="A55" s="18">
        <v>5</v>
      </c>
      <c r="B55" s="66" t="str">
        <f t="shared" si="0"/>
        <v>NWS</v>
      </c>
      <c r="C55" s="67">
        <f t="shared" ref="C55:D55" si="12">D29</f>
        <v>121</v>
      </c>
      <c r="D55" s="67" t="str">
        <f t="shared" si="12"/>
        <v>Adelaide TV1</v>
      </c>
      <c r="E55" s="81">
        <v>6570</v>
      </c>
      <c r="F55" s="69">
        <v>6566.6</v>
      </c>
      <c r="G55" s="70">
        <f t="shared" si="1"/>
        <v>0.99948249619482499</v>
      </c>
      <c r="H55" s="82"/>
      <c r="I55" s="71">
        <v>2</v>
      </c>
      <c r="J55" s="72" t="s">
        <v>61</v>
      </c>
      <c r="K55" s="73">
        <v>2</v>
      </c>
      <c r="L55" s="72" t="s">
        <v>62</v>
      </c>
      <c r="M55" s="74">
        <f t="shared" si="2"/>
        <v>2.0333333333333332</v>
      </c>
      <c r="N55" s="75">
        <f t="shared" si="5"/>
        <v>5.6944444444429289E-2</v>
      </c>
      <c r="O55" s="76">
        <f t="shared" si="3"/>
        <v>1.366666666666303</v>
      </c>
      <c r="P55" s="77">
        <f t="shared" si="6"/>
        <v>0.14166666666665151</v>
      </c>
      <c r="Q55" s="76">
        <f t="shared" si="4"/>
        <v>3.3999999999996362</v>
      </c>
      <c r="R55" s="63"/>
      <c r="S55" s="79"/>
      <c r="T55" s="80">
        <v>1</v>
      </c>
      <c r="U55" s="1"/>
      <c r="V55" s="1"/>
      <c r="W55" s="1"/>
      <c r="X55" s="1"/>
      <c r="Y55" s="1"/>
      <c r="Z55" s="1"/>
    </row>
    <row r="56" spans="1:26" ht="28.5" customHeight="1">
      <c r="A56" s="18">
        <v>6</v>
      </c>
      <c r="B56" s="66" t="str">
        <f t="shared" si="0"/>
        <v>GTV</v>
      </c>
      <c r="C56" s="67">
        <f t="shared" ref="C56:D56" si="13">D30</f>
        <v>101</v>
      </c>
      <c r="D56" s="67" t="str">
        <f t="shared" si="13"/>
        <v>Melbourne TV1</v>
      </c>
      <c r="E56" s="81">
        <v>6570</v>
      </c>
      <c r="F56" s="69">
        <v>6566.05</v>
      </c>
      <c r="G56" s="70">
        <f t="shared" si="1"/>
        <v>0.99939878234398782</v>
      </c>
      <c r="H56" s="82"/>
      <c r="I56" s="71">
        <v>2</v>
      </c>
      <c r="J56" s="72" t="s">
        <v>61</v>
      </c>
      <c r="K56" s="73">
        <v>27</v>
      </c>
      <c r="L56" s="72" t="s">
        <v>62</v>
      </c>
      <c r="M56" s="74">
        <f t="shared" si="2"/>
        <v>2.4500000000000002</v>
      </c>
      <c r="N56" s="75">
        <f t="shared" si="5"/>
        <v>6.2499999999992416E-2</v>
      </c>
      <c r="O56" s="76">
        <f t="shared" si="3"/>
        <v>1.4999999999998179</v>
      </c>
      <c r="P56" s="77">
        <f t="shared" si="6"/>
        <v>0.16458333333332575</v>
      </c>
      <c r="Q56" s="76">
        <f t="shared" si="4"/>
        <v>3.9499999999998181</v>
      </c>
      <c r="R56" s="63"/>
      <c r="S56" s="79"/>
      <c r="T56" s="80">
        <v>1</v>
      </c>
      <c r="U56" s="1"/>
      <c r="V56" s="1"/>
      <c r="W56" s="1"/>
      <c r="X56" s="1"/>
      <c r="Y56" s="1"/>
      <c r="Z56" s="1"/>
    </row>
    <row r="57" spans="1:26" ht="28.5" customHeight="1">
      <c r="A57" s="18">
        <v>7</v>
      </c>
      <c r="B57" s="66" t="str">
        <f t="shared" si="0"/>
        <v>STW</v>
      </c>
      <c r="C57" s="67">
        <f t="shared" ref="C57:D57" si="14">D31</f>
        <v>10162</v>
      </c>
      <c r="D57" s="67" t="str">
        <f t="shared" si="14"/>
        <v>Perth TV1</v>
      </c>
      <c r="E57" s="81">
        <v>6570</v>
      </c>
      <c r="F57" s="69">
        <v>6566.5</v>
      </c>
      <c r="G57" s="70">
        <f t="shared" si="1"/>
        <v>0.99946727549467274</v>
      </c>
      <c r="H57" s="82"/>
      <c r="I57" s="71">
        <v>2</v>
      </c>
      <c r="J57" s="72" t="s">
        <v>61</v>
      </c>
      <c r="K57" s="73">
        <v>5</v>
      </c>
      <c r="L57" s="72" t="s">
        <v>62</v>
      </c>
      <c r="M57" s="74">
        <f t="shared" si="2"/>
        <v>2.0833333333333335</v>
      </c>
      <c r="N57" s="75">
        <f t="shared" si="5"/>
        <v>5.9027777777777769E-2</v>
      </c>
      <c r="O57" s="76">
        <f t="shared" si="3"/>
        <v>1.4166666666666665</v>
      </c>
      <c r="P57" s="77">
        <f t="shared" si="6"/>
        <v>0.14583333333333334</v>
      </c>
      <c r="Q57" s="76">
        <f t="shared" si="4"/>
        <v>3.5</v>
      </c>
      <c r="R57" s="63"/>
      <c r="S57" s="79"/>
      <c r="T57" s="80">
        <v>1</v>
      </c>
      <c r="U57" s="1"/>
      <c r="V57" s="1"/>
      <c r="W57" s="1"/>
      <c r="X57" s="1"/>
      <c r="Y57" s="1"/>
      <c r="Z57" s="1"/>
    </row>
    <row r="58" spans="1:26" ht="28.5" customHeight="1">
      <c r="A58" s="18">
        <v>8</v>
      </c>
      <c r="B58" s="66">
        <f t="shared" si="0"/>
        <v>0</v>
      </c>
      <c r="C58" s="67">
        <f t="shared" ref="C58:D58" si="15">D32</f>
        <v>0</v>
      </c>
      <c r="D58" s="67">
        <f t="shared" si="15"/>
        <v>0</v>
      </c>
      <c r="E58" s="83"/>
      <c r="F58" s="83"/>
      <c r="G58" s="70" t="str">
        <f t="shared" si="1"/>
        <v xml:space="preserve"> </v>
      </c>
      <c r="H58" s="82"/>
      <c r="I58" s="84"/>
      <c r="J58" s="72" t="s">
        <v>61</v>
      </c>
      <c r="K58" s="85"/>
      <c r="L58" s="72" t="s">
        <v>62</v>
      </c>
      <c r="M58" s="74" t="str">
        <f t="shared" si="2"/>
        <v xml:space="preserve">  </v>
      </c>
      <c r="N58" s="75" t="str">
        <f t="shared" si="5"/>
        <v xml:space="preserve"> </v>
      </c>
      <c r="O58" s="76" t="str">
        <f t="shared" si="3"/>
        <v xml:space="preserve"> </v>
      </c>
      <c r="P58" s="77" t="str">
        <f t="shared" si="6"/>
        <v xml:space="preserve"> </v>
      </c>
      <c r="Q58" s="76" t="str">
        <f t="shared" si="4"/>
        <v xml:space="preserve">  </v>
      </c>
      <c r="R58" s="63"/>
      <c r="S58" s="79"/>
      <c r="T58" s="80">
        <v>1</v>
      </c>
      <c r="U58" s="1"/>
      <c r="V58" s="1"/>
      <c r="W58" s="1"/>
      <c r="X58" s="1"/>
      <c r="Y58" s="1"/>
      <c r="Z58" s="1"/>
    </row>
    <row r="59" spans="1:26" ht="28.5" customHeight="1">
      <c r="A59" s="18">
        <v>9</v>
      </c>
      <c r="B59" s="66">
        <f t="shared" si="0"/>
        <v>0</v>
      </c>
      <c r="C59" s="67">
        <f t="shared" ref="C59:D59" si="16">D33</f>
        <v>0</v>
      </c>
      <c r="D59" s="67">
        <f t="shared" si="16"/>
        <v>0</v>
      </c>
      <c r="E59" s="83"/>
      <c r="F59" s="83"/>
      <c r="G59" s="70" t="str">
        <f t="shared" si="1"/>
        <v xml:space="preserve"> </v>
      </c>
      <c r="H59" s="82"/>
      <c r="I59" s="84"/>
      <c r="J59" s="72" t="s">
        <v>61</v>
      </c>
      <c r="K59" s="85"/>
      <c r="L59" s="72" t="s">
        <v>62</v>
      </c>
      <c r="M59" s="74" t="str">
        <f t="shared" si="2"/>
        <v xml:space="preserve">  </v>
      </c>
      <c r="N59" s="75" t="str">
        <f t="shared" si="5"/>
        <v xml:space="preserve"> </v>
      </c>
      <c r="O59" s="76" t="str">
        <f t="shared" si="3"/>
        <v xml:space="preserve"> </v>
      </c>
      <c r="P59" s="77" t="str">
        <f t="shared" si="6"/>
        <v xml:space="preserve"> </v>
      </c>
      <c r="Q59" s="76" t="str">
        <f t="shared" si="4"/>
        <v xml:space="preserve">  </v>
      </c>
      <c r="R59" s="63"/>
      <c r="S59" s="79"/>
      <c r="T59" s="80">
        <v>1</v>
      </c>
      <c r="U59" s="1"/>
      <c r="V59" s="1"/>
      <c r="W59" s="1"/>
      <c r="X59" s="1"/>
      <c r="Y59" s="1"/>
      <c r="Z59" s="1"/>
    </row>
    <row r="60" spans="1:26" ht="28.5" customHeight="1">
      <c r="A60" s="18">
        <v>10</v>
      </c>
      <c r="B60" s="66">
        <f t="shared" si="0"/>
        <v>0</v>
      </c>
      <c r="C60" s="67">
        <f t="shared" ref="C60:D60" si="17">D34</f>
        <v>0</v>
      </c>
      <c r="D60" s="67">
        <f t="shared" si="17"/>
        <v>0</v>
      </c>
      <c r="E60" s="83"/>
      <c r="F60" s="83"/>
      <c r="G60" s="70" t="str">
        <f t="shared" si="1"/>
        <v xml:space="preserve"> </v>
      </c>
      <c r="H60" s="82"/>
      <c r="I60" s="84"/>
      <c r="J60" s="72" t="s">
        <v>61</v>
      </c>
      <c r="K60" s="85"/>
      <c r="L60" s="72" t="s">
        <v>62</v>
      </c>
      <c r="M60" s="74" t="str">
        <f t="shared" si="2"/>
        <v xml:space="preserve">  </v>
      </c>
      <c r="N60" s="75" t="str">
        <f t="shared" si="5"/>
        <v xml:space="preserve"> </v>
      </c>
      <c r="O60" s="76" t="str">
        <f t="shared" si="3"/>
        <v xml:space="preserve"> </v>
      </c>
      <c r="P60" s="77" t="str">
        <f t="shared" si="6"/>
        <v xml:space="preserve"> </v>
      </c>
      <c r="Q60" s="76" t="str">
        <f t="shared" si="4"/>
        <v xml:space="preserve">  </v>
      </c>
      <c r="R60" s="63"/>
      <c r="S60" s="79"/>
      <c r="T60" s="80">
        <v>1</v>
      </c>
      <c r="U60" s="1"/>
      <c r="V60" s="1"/>
      <c r="W60" s="1"/>
      <c r="X60" s="1"/>
      <c r="Y60" s="1"/>
      <c r="Z60" s="1"/>
    </row>
    <row r="61" spans="1:26" ht="28.5" customHeight="1">
      <c r="A61" s="18">
        <v>11</v>
      </c>
      <c r="B61" s="66">
        <f t="shared" si="0"/>
        <v>0</v>
      </c>
      <c r="C61" s="67">
        <f t="shared" ref="C61:D61" si="18">D35</f>
        <v>0</v>
      </c>
      <c r="D61" s="67">
        <f t="shared" si="18"/>
        <v>0</v>
      </c>
      <c r="E61" s="83"/>
      <c r="F61" s="83"/>
      <c r="G61" s="70" t="str">
        <f t="shared" si="1"/>
        <v xml:space="preserve"> </v>
      </c>
      <c r="H61" s="82"/>
      <c r="I61" s="84"/>
      <c r="J61" s="72" t="s">
        <v>61</v>
      </c>
      <c r="K61" s="85"/>
      <c r="L61" s="72" t="s">
        <v>62</v>
      </c>
      <c r="M61" s="74" t="str">
        <f t="shared" si="2"/>
        <v xml:space="preserve">  </v>
      </c>
      <c r="N61" s="75" t="str">
        <f t="shared" si="5"/>
        <v xml:space="preserve"> </v>
      </c>
      <c r="O61" s="76" t="str">
        <f t="shared" si="3"/>
        <v xml:space="preserve"> </v>
      </c>
      <c r="P61" s="77" t="str">
        <f t="shared" si="6"/>
        <v xml:space="preserve"> </v>
      </c>
      <c r="Q61" s="76" t="str">
        <f t="shared" si="4"/>
        <v xml:space="preserve">  </v>
      </c>
      <c r="R61" s="63"/>
      <c r="S61" s="79"/>
      <c r="T61" s="80">
        <v>1</v>
      </c>
      <c r="U61" s="1"/>
      <c r="V61" s="1"/>
      <c r="W61" s="1"/>
      <c r="X61" s="1"/>
      <c r="Y61" s="1"/>
      <c r="Z61" s="1"/>
    </row>
    <row r="62" spans="1:26" ht="28.5" customHeight="1">
      <c r="A62" s="18">
        <v>12</v>
      </c>
      <c r="B62" s="66">
        <f t="shared" si="0"/>
        <v>0</v>
      </c>
      <c r="C62" s="67">
        <f t="shared" ref="C62:D62" si="19">D36</f>
        <v>0</v>
      </c>
      <c r="D62" s="67">
        <f t="shared" si="19"/>
        <v>0</v>
      </c>
      <c r="E62" s="83"/>
      <c r="F62" s="83"/>
      <c r="G62" s="70" t="str">
        <f t="shared" si="1"/>
        <v xml:space="preserve"> </v>
      </c>
      <c r="H62" s="82"/>
      <c r="I62" s="84"/>
      <c r="J62" s="72" t="s">
        <v>61</v>
      </c>
      <c r="K62" s="85"/>
      <c r="L62" s="72" t="s">
        <v>62</v>
      </c>
      <c r="M62" s="74" t="str">
        <f t="shared" si="2"/>
        <v xml:space="preserve">  </v>
      </c>
      <c r="N62" s="75" t="str">
        <f t="shared" si="5"/>
        <v xml:space="preserve"> </v>
      </c>
      <c r="O62" s="76" t="str">
        <f t="shared" si="3"/>
        <v xml:space="preserve"> </v>
      </c>
      <c r="P62" s="77" t="str">
        <f t="shared" si="6"/>
        <v xml:space="preserve"> </v>
      </c>
      <c r="Q62" s="76" t="str">
        <f t="shared" si="4"/>
        <v xml:space="preserve">  </v>
      </c>
      <c r="R62" s="63"/>
      <c r="S62" s="79"/>
      <c r="T62" s="80">
        <v>1</v>
      </c>
      <c r="U62" s="1"/>
      <c r="V62" s="1"/>
      <c r="W62" s="1"/>
      <c r="X62" s="1"/>
      <c r="Y62" s="1"/>
      <c r="Z62" s="1"/>
    </row>
    <row r="63" spans="1:26" ht="28.5" customHeight="1">
      <c r="A63" s="18">
        <v>13</v>
      </c>
      <c r="B63" s="66">
        <f t="shared" si="0"/>
        <v>0</v>
      </c>
      <c r="C63" s="67">
        <f t="shared" ref="C63:D63" si="20">D37</f>
        <v>0</v>
      </c>
      <c r="D63" s="67">
        <f t="shared" si="20"/>
        <v>0</v>
      </c>
      <c r="E63" s="83"/>
      <c r="F63" s="83"/>
      <c r="G63" s="70" t="str">
        <f t="shared" si="1"/>
        <v xml:space="preserve"> </v>
      </c>
      <c r="H63" s="86"/>
      <c r="I63" s="84"/>
      <c r="J63" s="72" t="s">
        <v>61</v>
      </c>
      <c r="K63" s="85"/>
      <c r="L63" s="72" t="s">
        <v>62</v>
      </c>
      <c r="M63" s="74" t="str">
        <f t="shared" si="2"/>
        <v xml:space="preserve">  </v>
      </c>
      <c r="N63" s="75" t="str">
        <f t="shared" si="5"/>
        <v xml:space="preserve"> </v>
      </c>
      <c r="O63" s="76" t="str">
        <f t="shared" si="3"/>
        <v xml:space="preserve"> </v>
      </c>
      <c r="P63" s="77" t="str">
        <f t="shared" si="6"/>
        <v xml:space="preserve"> </v>
      </c>
      <c r="Q63" s="76" t="str">
        <f t="shared" si="4"/>
        <v xml:space="preserve">  </v>
      </c>
      <c r="R63" s="63"/>
      <c r="S63" s="79"/>
      <c r="T63" s="80">
        <v>1</v>
      </c>
      <c r="U63" s="1"/>
      <c r="V63" s="1"/>
      <c r="W63" s="1"/>
      <c r="X63" s="1"/>
      <c r="Y63" s="1"/>
      <c r="Z63" s="1"/>
    </row>
    <row r="64" spans="1:26" ht="28.5" customHeight="1">
      <c r="A64" s="18">
        <v>14</v>
      </c>
      <c r="B64" s="66">
        <f t="shared" si="0"/>
        <v>0</v>
      </c>
      <c r="C64" s="67">
        <f t="shared" ref="C64:D64" si="21">D38</f>
        <v>0</v>
      </c>
      <c r="D64" s="67">
        <f t="shared" si="21"/>
        <v>0</v>
      </c>
      <c r="E64" s="83"/>
      <c r="F64" s="83"/>
      <c r="G64" s="70" t="str">
        <f t="shared" si="1"/>
        <v xml:space="preserve"> </v>
      </c>
      <c r="H64" s="86"/>
      <c r="I64" s="84"/>
      <c r="J64" s="72" t="s">
        <v>61</v>
      </c>
      <c r="K64" s="85"/>
      <c r="L64" s="72" t="s">
        <v>62</v>
      </c>
      <c r="M64" s="74" t="str">
        <f t="shared" si="2"/>
        <v xml:space="preserve">  </v>
      </c>
      <c r="N64" s="75" t="str">
        <f t="shared" si="5"/>
        <v xml:space="preserve"> </v>
      </c>
      <c r="O64" s="76" t="str">
        <f t="shared" si="3"/>
        <v xml:space="preserve"> </v>
      </c>
      <c r="P64" s="77" t="str">
        <f t="shared" si="6"/>
        <v xml:space="preserve"> </v>
      </c>
      <c r="Q64" s="76" t="str">
        <f t="shared" si="4"/>
        <v xml:space="preserve">  </v>
      </c>
      <c r="R64" s="63"/>
      <c r="S64" s="79"/>
      <c r="T64" s="80">
        <v>1</v>
      </c>
      <c r="U64" s="1"/>
      <c r="V64" s="1"/>
      <c r="W64" s="1"/>
      <c r="X64" s="1"/>
      <c r="Y64" s="1"/>
      <c r="Z64" s="1"/>
    </row>
    <row r="65" spans="1:26" ht="28.5" customHeight="1">
      <c r="A65" s="18">
        <v>15</v>
      </c>
      <c r="B65" s="66">
        <f t="shared" si="0"/>
        <v>0</v>
      </c>
      <c r="C65" s="67">
        <f t="shared" ref="C65:D65" si="22">D39</f>
        <v>0</v>
      </c>
      <c r="D65" s="67">
        <f t="shared" si="22"/>
        <v>0</v>
      </c>
      <c r="E65" s="83"/>
      <c r="F65" s="83"/>
      <c r="G65" s="70" t="str">
        <f t="shared" si="1"/>
        <v xml:space="preserve"> </v>
      </c>
      <c r="H65" s="86"/>
      <c r="I65" s="84"/>
      <c r="J65" s="72" t="s">
        <v>61</v>
      </c>
      <c r="K65" s="85"/>
      <c r="L65" s="72" t="s">
        <v>62</v>
      </c>
      <c r="M65" s="74" t="str">
        <f t="shared" si="2"/>
        <v xml:space="preserve">  </v>
      </c>
      <c r="N65" s="75" t="str">
        <f t="shared" si="5"/>
        <v xml:space="preserve"> </v>
      </c>
      <c r="O65" s="76" t="str">
        <f t="shared" si="3"/>
        <v xml:space="preserve"> </v>
      </c>
      <c r="P65" s="77" t="str">
        <f t="shared" si="6"/>
        <v xml:space="preserve"> </v>
      </c>
      <c r="Q65" s="76" t="str">
        <f t="shared" si="4"/>
        <v xml:space="preserve">  </v>
      </c>
      <c r="R65" s="63"/>
      <c r="S65" s="79"/>
      <c r="T65" s="80">
        <v>1</v>
      </c>
      <c r="U65" s="1"/>
      <c r="V65" s="1"/>
      <c r="W65" s="1"/>
      <c r="X65" s="1"/>
      <c r="Y65" s="1"/>
      <c r="Z65" s="1"/>
    </row>
    <row r="66" spans="1:26" ht="28.5" customHeight="1">
      <c r="A66" s="18">
        <v>16</v>
      </c>
      <c r="B66" s="87">
        <f t="shared" si="0"/>
        <v>0</v>
      </c>
      <c r="C66" s="88">
        <f t="shared" ref="C66:D66" si="23">D40</f>
        <v>0</v>
      </c>
      <c r="D66" s="88">
        <f t="shared" si="23"/>
        <v>0</v>
      </c>
      <c r="E66" s="89"/>
      <c r="F66" s="89"/>
      <c r="G66" s="90" t="str">
        <f t="shared" si="1"/>
        <v xml:space="preserve"> </v>
      </c>
      <c r="H66" s="86"/>
      <c r="I66" s="91"/>
      <c r="J66" s="92" t="s">
        <v>61</v>
      </c>
      <c r="K66" s="93"/>
      <c r="L66" s="92" t="s">
        <v>62</v>
      </c>
      <c r="M66" s="94" t="str">
        <f t="shared" si="2"/>
        <v xml:space="preserve">  </v>
      </c>
      <c r="N66" s="95" t="str">
        <f t="shared" si="5"/>
        <v xml:space="preserve"> </v>
      </c>
      <c r="O66" s="96" t="str">
        <f t="shared" si="3"/>
        <v xml:space="preserve"> </v>
      </c>
      <c r="P66" s="97" t="str">
        <f t="shared" si="6"/>
        <v xml:space="preserve"> </v>
      </c>
      <c r="Q66" s="96" t="str">
        <f t="shared" si="4"/>
        <v xml:space="preserve">  </v>
      </c>
      <c r="R66" s="63"/>
      <c r="S66" s="98"/>
      <c r="T66" s="99">
        <v>1</v>
      </c>
      <c r="U66" s="1"/>
      <c r="V66" s="1"/>
      <c r="W66" s="1"/>
      <c r="X66" s="1"/>
      <c r="Y66" s="1"/>
      <c r="Z66" s="1"/>
    </row>
    <row r="67" spans="1:26" ht="30" customHeight="1">
      <c r="A67" s="18"/>
      <c r="B67" s="23"/>
      <c r="C67" s="23"/>
      <c r="D67" s="23"/>
      <c r="E67" s="100"/>
      <c r="F67" s="100"/>
      <c r="G67" s="101"/>
      <c r="H67" s="102"/>
      <c r="I67" s="103"/>
      <c r="J67" s="103"/>
      <c r="K67" s="103"/>
      <c r="L67" s="102"/>
      <c r="M67" s="102"/>
      <c r="N67" s="23"/>
      <c r="O67" s="23"/>
      <c r="P67" s="104"/>
      <c r="Q67" s="104"/>
      <c r="R67" s="23"/>
      <c r="S67" s="23"/>
      <c r="T67" s="105"/>
      <c r="U67" s="1"/>
      <c r="V67" s="1"/>
      <c r="W67" s="1"/>
      <c r="X67" s="1"/>
      <c r="Y67" s="1"/>
      <c r="Z67" s="1"/>
    </row>
    <row r="68" spans="1:26" ht="30" customHeight="1">
      <c r="A68" s="11"/>
      <c r="B68" s="166" t="s">
        <v>65</v>
      </c>
      <c r="C68" s="138"/>
      <c r="D68" s="138"/>
      <c r="E68" s="138"/>
      <c r="F68" s="138"/>
      <c r="G68" s="138"/>
      <c r="H68" s="138"/>
      <c r="I68" s="138"/>
      <c r="J68" s="138"/>
      <c r="K68" s="138"/>
      <c r="L68" s="138"/>
      <c r="M68" s="138"/>
      <c r="N68" s="138"/>
      <c r="O68" s="138"/>
      <c r="P68" s="138"/>
      <c r="Q68" s="138"/>
      <c r="R68" s="138"/>
      <c r="S68" s="138"/>
      <c r="T68" s="139"/>
      <c r="U68" s="12"/>
      <c r="V68" s="12"/>
      <c r="W68" s="12"/>
      <c r="X68" s="12"/>
      <c r="Y68" s="12"/>
      <c r="Z68" s="12"/>
    </row>
    <row r="69" spans="1:26" ht="111.75" customHeight="1">
      <c r="A69" s="106"/>
      <c r="B69" s="137" t="s">
        <v>66</v>
      </c>
      <c r="C69" s="138"/>
      <c r="D69" s="138"/>
      <c r="E69" s="138"/>
      <c r="F69" s="138"/>
      <c r="G69" s="138"/>
      <c r="H69" s="138"/>
      <c r="I69" s="138"/>
      <c r="J69" s="138"/>
      <c r="K69" s="138"/>
      <c r="L69" s="138"/>
      <c r="M69" s="138"/>
      <c r="N69" s="138"/>
      <c r="O69" s="138"/>
      <c r="P69" s="138"/>
      <c r="Q69" s="138"/>
      <c r="R69" s="138"/>
      <c r="S69" s="138"/>
      <c r="T69" s="139"/>
      <c r="U69" s="1"/>
      <c r="V69" s="1"/>
      <c r="W69" s="1"/>
      <c r="X69" s="1"/>
      <c r="Y69" s="1"/>
      <c r="Z69" s="1"/>
    </row>
    <row r="70" spans="1:26" ht="283.5" customHeight="1">
      <c r="A70" s="107"/>
      <c r="B70" s="140" t="s">
        <v>67</v>
      </c>
      <c r="C70" s="141"/>
      <c r="D70" s="141"/>
      <c r="E70" s="141"/>
      <c r="F70" s="141"/>
      <c r="G70" s="141"/>
      <c r="H70" s="141"/>
      <c r="I70" s="141"/>
      <c r="J70" s="141"/>
      <c r="K70" s="141"/>
      <c r="L70" s="141"/>
      <c r="M70" s="141"/>
      <c r="N70" s="141"/>
      <c r="O70" s="141"/>
      <c r="P70" s="141"/>
      <c r="Q70" s="141"/>
      <c r="R70" s="141"/>
      <c r="S70" s="141"/>
      <c r="T70" s="142"/>
      <c r="U70" s="1"/>
      <c r="V70" s="1"/>
      <c r="W70" s="1"/>
      <c r="X70" s="1"/>
      <c r="Y70" s="1"/>
      <c r="Z70" s="1"/>
    </row>
    <row r="71" spans="1:26" ht="14.25" customHeight="1">
      <c r="A71" s="1"/>
      <c r="B71" s="1"/>
      <c r="C71" s="1"/>
      <c r="D71" s="1"/>
      <c r="E71" s="1"/>
      <c r="F71" s="1"/>
      <c r="G71" s="1"/>
      <c r="H71" s="1"/>
      <c r="I71" s="1"/>
      <c r="J71" s="1"/>
      <c r="K71" s="1"/>
      <c r="L71" s="1"/>
      <c r="M71" s="1"/>
      <c r="N71" s="1"/>
      <c r="O71" s="1"/>
      <c r="P71" s="2"/>
      <c r="Q71" s="2"/>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2"/>
      <c r="Q72" s="2"/>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2"/>
      <c r="Q73" s="2"/>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2"/>
      <c r="Q74" s="2"/>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2"/>
      <c r="Q75" s="2"/>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2"/>
      <c r="Q76" s="2"/>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2"/>
      <c r="Q77" s="2"/>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2"/>
      <c r="Q78" s="2"/>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2"/>
      <c r="Q79" s="2"/>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2"/>
      <c r="Q80" s="2"/>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2"/>
      <c r="Q81" s="2"/>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2"/>
      <c r="Q82" s="2"/>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2"/>
      <c r="Q83" s="2"/>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2"/>
      <c r="Q84" s="2"/>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2"/>
      <c r="Q85" s="2"/>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2"/>
      <c r="Q86" s="2"/>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2"/>
      <c r="Q87" s="2"/>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2"/>
      <c r="Q88" s="2"/>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2"/>
      <c r="Q89" s="2"/>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2"/>
      <c r="Q90" s="2"/>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2"/>
      <c r="Q91" s="2"/>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2"/>
      <c r="Q92" s="2"/>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2"/>
      <c r="Q93" s="2"/>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2"/>
      <c r="Q94" s="2"/>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2"/>
      <c r="Q95" s="2"/>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2"/>
      <c r="Q96" s="2"/>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2"/>
      <c r="Q97" s="2"/>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2"/>
      <c r="Q98" s="2"/>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2"/>
      <c r="Q99" s="2"/>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2"/>
      <c r="Q100" s="2"/>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2"/>
      <c r="Q101" s="2"/>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2"/>
      <c r="Q102" s="2"/>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2"/>
      <c r="Q103" s="2"/>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2"/>
      <c r="Q104" s="2"/>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2"/>
      <c r="Q105" s="2"/>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2"/>
      <c r="Q106" s="2"/>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2"/>
      <c r="Q107" s="2"/>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2"/>
      <c r="Q108" s="2"/>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2"/>
      <c r="Q109" s="2"/>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2"/>
      <c r="Q110" s="2"/>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2"/>
      <c r="Q111" s="2"/>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2"/>
      <c r="Q112" s="2"/>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2"/>
      <c r="Q113" s="2"/>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2"/>
      <c r="Q114" s="2"/>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2"/>
      <c r="Q115" s="2"/>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2"/>
      <c r="Q116" s="2"/>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2"/>
      <c r="Q117" s="2"/>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2"/>
      <c r="Q118" s="2"/>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2"/>
      <c r="Q119" s="2"/>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2"/>
      <c r="Q120" s="2"/>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2"/>
      <c r="Q121" s="2"/>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2"/>
      <c r="Q122" s="2"/>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2"/>
      <c r="Q123" s="2"/>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2"/>
      <c r="Q124" s="2"/>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2"/>
      <c r="Q125" s="2"/>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2"/>
      <c r="Q126" s="2"/>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2"/>
      <c r="Q127" s="2"/>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2"/>
      <c r="Q128" s="2"/>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2"/>
      <c r="Q129" s="2"/>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2"/>
      <c r="Q130" s="2"/>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2"/>
      <c r="Q131" s="2"/>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2"/>
      <c r="Q132" s="2"/>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2"/>
      <c r="Q133" s="2"/>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2"/>
      <c r="Q134" s="2"/>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2"/>
      <c r="Q135" s="2"/>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2"/>
      <c r="Q136" s="2"/>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2"/>
      <c r="Q137" s="2"/>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2"/>
      <c r="Q138" s="2"/>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2"/>
      <c r="Q139" s="2"/>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2"/>
      <c r="Q140" s="2"/>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2"/>
      <c r="Q141" s="2"/>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2"/>
      <c r="Q142" s="2"/>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2"/>
      <c r="Q143" s="2"/>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2"/>
      <c r="Q144" s="2"/>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2"/>
      <c r="Q145" s="2"/>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2"/>
      <c r="Q146" s="2"/>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2"/>
      <c r="Q147" s="2"/>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2"/>
      <c r="Q148" s="2"/>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2"/>
      <c r="Q149" s="2"/>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2"/>
      <c r="Q150" s="2"/>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2"/>
      <c r="Q151" s="2"/>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2"/>
      <c r="Q152" s="2"/>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2"/>
      <c r="Q153" s="2"/>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2"/>
      <c r="Q154" s="2"/>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2"/>
      <c r="Q155" s="2"/>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2"/>
      <c r="Q156" s="2"/>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2"/>
      <c r="Q157" s="2"/>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2"/>
      <c r="Q158" s="2"/>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2"/>
      <c r="Q159" s="2"/>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2"/>
      <c r="Q160" s="2"/>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2"/>
      <c r="Q161" s="2"/>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2"/>
      <c r="Q162" s="2"/>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2"/>
      <c r="Q163" s="2"/>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2"/>
      <c r="Q164" s="2"/>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2"/>
      <c r="Q165" s="2"/>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2"/>
      <c r="Q166" s="2"/>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2"/>
      <c r="Q167" s="2"/>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2"/>
      <c r="Q168" s="2"/>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2"/>
      <c r="Q169" s="2"/>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2"/>
      <c r="Q170" s="2"/>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2"/>
      <c r="Q171" s="2"/>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2"/>
      <c r="Q172" s="2"/>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2"/>
      <c r="Q173" s="2"/>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2"/>
      <c r="Q174" s="2"/>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2"/>
      <c r="Q175" s="2"/>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2"/>
      <c r="Q176" s="2"/>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2"/>
      <c r="Q177" s="2"/>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2"/>
      <c r="Q178" s="2"/>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2"/>
      <c r="Q179" s="2"/>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2"/>
      <c r="Q180" s="2"/>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2"/>
      <c r="Q181" s="2"/>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2"/>
      <c r="Q182" s="2"/>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2"/>
      <c r="Q183" s="2"/>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2"/>
      <c r="Q184" s="2"/>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2"/>
      <c r="Q185" s="2"/>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2"/>
      <c r="Q186" s="2"/>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2"/>
      <c r="Q187" s="2"/>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2"/>
      <c r="Q188" s="2"/>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2"/>
      <c r="Q189" s="2"/>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2"/>
      <c r="Q190" s="2"/>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2"/>
      <c r="Q191" s="2"/>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2"/>
      <c r="Q192" s="2"/>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2"/>
      <c r="Q193" s="2"/>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2"/>
      <c r="Q194" s="2"/>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2"/>
      <c r="Q195" s="2"/>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2"/>
      <c r="Q196" s="2"/>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2"/>
      <c r="Q197" s="2"/>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2"/>
      <c r="Q198" s="2"/>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2"/>
      <c r="Q199" s="2"/>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2"/>
      <c r="Q200" s="2"/>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2"/>
      <c r="Q201" s="2"/>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2"/>
      <c r="Q202" s="2"/>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2"/>
      <c r="Q203" s="2"/>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2"/>
      <c r="Q204" s="2"/>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2"/>
      <c r="Q205" s="2"/>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2"/>
      <c r="Q206" s="2"/>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2"/>
      <c r="Q207" s="2"/>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2"/>
      <c r="Q208" s="2"/>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2"/>
      <c r="Q209" s="2"/>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2"/>
      <c r="Q210" s="2"/>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2"/>
      <c r="Q211" s="2"/>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2"/>
      <c r="Q212" s="2"/>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2"/>
      <c r="Q213" s="2"/>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2"/>
      <c r="Q214" s="2"/>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2"/>
      <c r="Q215" s="2"/>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2"/>
      <c r="Q216" s="2"/>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2"/>
      <c r="Q217" s="2"/>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2"/>
      <c r="Q218" s="2"/>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2"/>
      <c r="Q219" s="2"/>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2"/>
      <c r="Q220" s="2"/>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2"/>
      <c r="Q221" s="2"/>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2"/>
      <c r="Q222" s="2"/>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2"/>
      <c r="Q223" s="2"/>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2"/>
      <c r="Q224" s="2"/>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2"/>
      <c r="Q225" s="2"/>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2"/>
      <c r="Q226" s="2"/>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2"/>
      <c r="Q227" s="2"/>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2"/>
      <c r="Q228" s="2"/>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2"/>
      <c r="Q229" s="2"/>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2"/>
      <c r="Q230" s="2"/>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2"/>
      <c r="Q231" s="2"/>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2"/>
      <c r="Q232" s="2"/>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2"/>
      <c r="Q233" s="2"/>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2"/>
      <c r="Q234" s="2"/>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2"/>
      <c r="Q235" s="2"/>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2"/>
      <c r="Q236" s="2"/>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2"/>
      <c r="Q237" s="2"/>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2"/>
      <c r="Q238" s="2"/>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2"/>
      <c r="Q239" s="2"/>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2"/>
      <c r="Q240" s="2"/>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2"/>
      <c r="Q241" s="2"/>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2"/>
      <c r="Q242" s="2"/>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2"/>
      <c r="Q243" s="2"/>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2"/>
      <c r="Q244" s="2"/>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2"/>
      <c r="Q245" s="2"/>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2"/>
      <c r="Q246" s="2"/>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2"/>
      <c r="Q247" s="2"/>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2"/>
      <c r="Q248" s="2"/>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2"/>
      <c r="Q249" s="2"/>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2"/>
      <c r="Q250" s="2"/>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2"/>
      <c r="Q251" s="2"/>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2"/>
      <c r="Q252" s="2"/>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2"/>
      <c r="Q253" s="2"/>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2"/>
      <c r="Q254" s="2"/>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2"/>
      <c r="Q255" s="2"/>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2"/>
      <c r="Q256" s="2"/>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2"/>
      <c r="Q257" s="2"/>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2"/>
      <c r="Q258" s="2"/>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2"/>
      <c r="Q259" s="2"/>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2"/>
      <c r="Q260" s="2"/>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2"/>
      <c r="Q261" s="2"/>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2"/>
      <c r="Q262" s="2"/>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2"/>
      <c r="Q263" s="2"/>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2"/>
      <c r="Q264" s="2"/>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2"/>
      <c r="Q265" s="2"/>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2"/>
      <c r="Q266" s="2"/>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2"/>
      <c r="Q267" s="2"/>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2"/>
      <c r="Q268" s="2"/>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2"/>
      <c r="Q269" s="2"/>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2"/>
      <c r="Q270" s="2"/>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2"/>
      <c r="Q271" s="2"/>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2"/>
      <c r="Q272" s="2"/>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2"/>
      <c r="Q273" s="2"/>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2"/>
      <c r="Q274" s="2"/>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2"/>
      <c r="Q275" s="2"/>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2"/>
      <c r="Q276" s="2"/>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2"/>
      <c r="Q277" s="2"/>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2"/>
      <c r="Q278" s="2"/>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2"/>
      <c r="Q279" s="2"/>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2"/>
      <c r="Q280" s="2"/>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2"/>
      <c r="Q281" s="2"/>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2"/>
      <c r="Q282" s="2"/>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2"/>
      <c r="Q283" s="2"/>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2"/>
      <c r="Q284" s="2"/>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2"/>
      <c r="Q285" s="2"/>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2"/>
      <c r="Q286" s="2"/>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2"/>
      <c r="Q287" s="2"/>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2"/>
      <c r="Q288" s="2"/>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2"/>
      <c r="Q289" s="2"/>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2"/>
      <c r="Q290" s="2"/>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2"/>
      <c r="Q291" s="2"/>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2"/>
      <c r="Q292" s="2"/>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2"/>
      <c r="Q293" s="2"/>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2"/>
      <c r="Q294" s="2"/>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2"/>
      <c r="Q295" s="2"/>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2"/>
      <c r="Q296" s="2"/>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2"/>
      <c r="Q297" s="2"/>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2"/>
      <c r="Q298" s="2"/>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2"/>
      <c r="Q299" s="2"/>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2"/>
      <c r="Q300" s="2"/>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2"/>
      <c r="Q301" s="2"/>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2"/>
      <c r="Q302" s="2"/>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2"/>
      <c r="Q303" s="2"/>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2"/>
      <c r="Q304" s="2"/>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2"/>
      <c r="Q305" s="2"/>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2"/>
      <c r="Q306" s="2"/>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2"/>
      <c r="Q307" s="2"/>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2"/>
      <c r="Q308" s="2"/>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2"/>
      <c r="Q309" s="2"/>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2"/>
      <c r="Q310" s="2"/>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2"/>
      <c r="Q311" s="2"/>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2"/>
      <c r="Q312" s="2"/>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2"/>
      <c r="Q313" s="2"/>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2"/>
      <c r="Q314" s="2"/>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2"/>
      <c r="Q315" s="2"/>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2"/>
      <c r="Q316" s="2"/>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2"/>
      <c r="Q317" s="2"/>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2"/>
      <c r="Q318" s="2"/>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2"/>
      <c r="Q319" s="2"/>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2"/>
      <c r="Q320" s="2"/>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2"/>
      <c r="Q321" s="2"/>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2"/>
      <c r="Q322" s="2"/>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2"/>
      <c r="Q323" s="2"/>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2"/>
      <c r="Q324" s="2"/>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2"/>
      <c r="Q325" s="2"/>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2"/>
      <c r="Q326" s="2"/>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2"/>
      <c r="Q327" s="2"/>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2"/>
      <c r="Q328" s="2"/>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2"/>
      <c r="Q329" s="2"/>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2"/>
      <c r="Q330" s="2"/>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2"/>
      <c r="Q331" s="2"/>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2"/>
      <c r="Q332" s="2"/>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2"/>
      <c r="Q333" s="2"/>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2"/>
      <c r="Q334" s="2"/>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2"/>
      <c r="Q335" s="2"/>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2"/>
      <c r="Q336" s="2"/>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2"/>
      <c r="Q337" s="2"/>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2"/>
      <c r="Q338" s="2"/>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2"/>
      <c r="Q339" s="2"/>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2"/>
      <c r="Q340" s="2"/>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2"/>
      <c r="Q341" s="2"/>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2"/>
      <c r="Q342" s="2"/>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2"/>
      <c r="Q343" s="2"/>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2"/>
      <c r="Q344" s="2"/>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2"/>
      <c r="Q345" s="2"/>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2"/>
      <c r="Q346" s="2"/>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2"/>
      <c r="Q347" s="2"/>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2"/>
      <c r="Q348" s="2"/>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2"/>
      <c r="Q349" s="2"/>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2"/>
      <c r="Q350" s="2"/>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2"/>
      <c r="Q351" s="2"/>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2"/>
      <c r="Q352" s="2"/>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2"/>
      <c r="Q353" s="2"/>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2"/>
      <c r="Q354" s="2"/>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2"/>
      <c r="Q355" s="2"/>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2"/>
      <c r="Q356" s="2"/>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2"/>
      <c r="Q357" s="2"/>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2"/>
      <c r="Q358" s="2"/>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2"/>
      <c r="Q359" s="2"/>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2"/>
      <c r="Q360" s="2"/>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2"/>
      <c r="Q361" s="2"/>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2"/>
      <c r="Q362" s="2"/>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2"/>
      <c r="Q363" s="2"/>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2"/>
      <c r="Q364" s="2"/>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2"/>
      <c r="Q365" s="2"/>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2"/>
      <c r="Q366" s="2"/>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2"/>
      <c r="Q367" s="2"/>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2"/>
      <c r="Q368" s="2"/>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2"/>
      <c r="Q369" s="2"/>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2"/>
      <c r="Q370" s="2"/>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2"/>
      <c r="Q371" s="2"/>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2"/>
      <c r="Q372" s="2"/>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2"/>
      <c r="Q373" s="2"/>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2"/>
      <c r="Q374" s="2"/>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2"/>
      <c r="Q375" s="2"/>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2"/>
      <c r="Q376" s="2"/>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2"/>
      <c r="Q377" s="2"/>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2"/>
      <c r="Q378" s="2"/>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2"/>
      <c r="Q379" s="2"/>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2"/>
      <c r="Q380" s="2"/>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2"/>
      <c r="Q381" s="2"/>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2"/>
      <c r="Q382" s="2"/>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2"/>
      <c r="Q383" s="2"/>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2"/>
      <c r="Q384" s="2"/>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2"/>
      <c r="Q385" s="2"/>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2"/>
      <c r="Q386" s="2"/>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2"/>
      <c r="Q387" s="2"/>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2"/>
      <c r="Q388" s="2"/>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2"/>
      <c r="Q389" s="2"/>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2"/>
      <c r="Q390" s="2"/>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2"/>
      <c r="Q391" s="2"/>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2"/>
      <c r="Q392" s="2"/>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2"/>
      <c r="Q393" s="2"/>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2"/>
      <c r="Q394" s="2"/>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2"/>
      <c r="Q395" s="2"/>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2"/>
      <c r="Q396" s="2"/>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2"/>
      <c r="Q397" s="2"/>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2"/>
      <c r="Q398" s="2"/>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2"/>
      <c r="Q399" s="2"/>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2"/>
      <c r="Q400" s="2"/>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2"/>
      <c r="Q401" s="2"/>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2"/>
      <c r="Q402" s="2"/>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2"/>
      <c r="Q403" s="2"/>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2"/>
      <c r="Q404" s="2"/>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2"/>
      <c r="Q405" s="2"/>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2"/>
      <c r="Q406" s="2"/>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2"/>
      <c r="Q407" s="2"/>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2"/>
      <c r="Q408" s="2"/>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2"/>
      <c r="Q409" s="2"/>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2"/>
      <c r="Q410" s="2"/>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2"/>
      <c r="Q411" s="2"/>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2"/>
      <c r="Q412" s="2"/>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2"/>
      <c r="Q413" s="2"/>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2"/>
      <c r="Q414" s="2"/>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2"/>
      <c r="Q415" s="2"/>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2"/>
      <c r="Q416" s="2"/>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2"/>
      <c r="Q417" s="2"/>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2"/>
      <c r="Q418" s="2"/>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2"/>
      <c r="Q419" s="2"/>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2"/>
      <c r="Q420" s="2"/>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2"/>
      <c r="Q421" s="2"/>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2"/>
      <c r="Q422" s="2"/>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2"/>
      <c r="Q423" s="2"/>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2"/>
      <c r="Q424" s="2"/>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2"/>
      <c r="Q425" s="2"/>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2"/>
      <c r="Q426" s="2"/>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2"/>
      <c r="Q427" s="2"/>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2"/>
      <c r="Q428" s="2"/>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2"/>
      <c r="Q429" s="2"/>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2"/>
      <c r="Q430" s="2"/>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2"/>
      <c r="Q431" s="2"/>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2"/>
      <c r="Q432" s="2"/>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2"/>
      <c r="Q433" s="2"/>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2"/>
      <c r="Q434" s="2"/>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2"/>
      <c r="Q435" s="2"/>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2"/>
      <c r="Q436" s="2"/>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2"/>
      <c r="Q437" s="2"/>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2"/>
      <c r="Q438" s="2"/>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2"/>
      <c r="Q439" s="2"/>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2"/>
      <c r="Q440" s="2"/>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2"/>
      <c r="Q441" s="2"/>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2"/>
      <c r="Q442" s="2"/>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2"/>
      <c r="Q443" s="2"/>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2"/>
      <c r="Q444" s="2"/>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2"/>
      <c r="Q445" s="2"/>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2"/>
      <c r="Q446" s="2"/>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2"/>
      <c r="Q447" s="2"/>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2"/>
      <c r="Q448" s="2"/>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2"/>
      <c r="Q449" s="2"/>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2"/>
      <c r="Q450" s="2"/>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2"/>
      <c r="Q451" s="2"/>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2"/>
      <c r="Q452" s="2"/>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2"/>
      <c r="Q453" s="2"/>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2"/>
      <c r="Q454" s="2"/>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2"/>
      <c r="Q455" s="2"/>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2"/>
      <c r="Q456" s="2"/>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2"/>
      <c r="Q457" s="2"/>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2"/>
      <c r="Q458" s="2"/>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2"/>
      <c r="Q459" s="2"/>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2"/>
      <c r="Q460" s="2"/>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2"/>
      <c r="Q461" s="2"/>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2"/>
      <c r="Q462" s="2"/>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2"/>
      <c r="Q463" s="2"/>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2"/>
      <c r="Q464" s="2"/>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2"/>
      <c r="Q465" s="2"/>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2"/>
      <c r="Q466" s="2"/>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2"/>
      <c r="Q467" s="2"/>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2"/>
      <c r="Q468" s="2"/>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2"/>
      <c r="Q469" s="2"/>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2"/>
      <c r="Q470" s="2"/>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2"/>
      <c r="Q471" s="2"/>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2"/>
      <c r="Q472" s="2"/>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2"/>
      <c r="Q473" s="2"/>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2"/>
      <c r="Q474" s="2"/>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2"/>
      <c r="Q475" s="2"/>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2"/>
      <c r="Q476" s="2"/>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2"/>
      <c r="Q477" s="2"/>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2"/>
      <c r="Q478" s="2"/>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2"/>
      <c r="Q479" s="2"/>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2"/>
      <c r="Q480" s="2"/>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2"/>
      <c r="Q481" s="2"/>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2"/>
      <c r="Q482" s="2"/>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2"/>
      <c r="Q483" s="2"/>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2"/>
      <c r="Q484" s="2"/>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2"/>
      <c r="Q485" s="2"/>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2"/>
      <c r="Q486" s="2"/>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2"/>
      <c r="Q487" s="2"/>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2"/>
      <c r="Q488" s="2"/>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2"/>
      <c r="Q489" s="2"/>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2"/>
      <c r="Q490" s="2"/>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2"/>
      <c r="Q491" s="2"/>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2"/>
      <c r="Q492" s="2"/>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2"/>
      <c r="Q493" s="2"/>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2"/>
      <c r="Q494" s="2"/>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2"/>
      <c r="Q495" s="2"/>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2"/>
      <c r="Q496" s="2"/>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2"/>
      <c r="Q497" s="2"/>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2"/>
      <c r="Q498" s="2"/>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2"/>
      <c r="Q499" s="2"/>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2"/>
      <c r="Q500" s="2"/>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2"/>
      <c r="Q501" s="2"/>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2"/>
      <c r="Q502" s="2"/>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2"/>
      <c r="Q503" s="2"/>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2"/>
      <c r="Q504" s="2"/>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2"/>
      <c r="Q505" s="2"/>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2"/>
      <c r="Q506" s="2"/>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2"/>
      <c r="Q507" s="2"/>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2"/>
      <c r="Q508" s="2"/>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2"/>
      <c r="Q509" s="2"/>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2"/>
      <c r="Q510" s="2"/>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2"/>
      <c r="Q511" s="2"/>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2"/>
      <c r="Q512" s="2"/>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2"/>
      <c r="Q513" s="2"/>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2"/>
      <c r="Q514" s="2"/>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2"/>
      <c r="Q515" s="2"/>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2"/>
      <c r="Q516" s="2"/>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2"/>
      <c r="Q517" s="2"/>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2"/>
      <c r="Q518" s="2"/>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2"/>
      <c r="Q519" s="2"/>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2"/>
      <c r="Q520" s="2"/>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2"/>
      <c r="Q521" s="2"/>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2"/>
      <c r="Q522" s="2"/>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2"/>
      <c r="Q523" s="2"/>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2"/>
      <c r="Q524" s="2"/>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2"/>
      <c r="Q525" s="2"/>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2"/>
      <c r="Q526" s="2"/>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2"/>
      <c r="Q527" s="2"/>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2"/>
      <c r="Q528" s="2"/>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2"/>
      <c r="Q529" s="2"/>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2"/>
      <c r="Q530" s="2"/>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2"/>
      <c r="Q531" s="2"/>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2"/>
      <c r="Q532" s="2"/>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2"/>
      <c r="Q533" s="2"/>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2"/>
      <c r="Q534" s="2"/>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2"/>
      <c r="Q535" s="2"/>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2"/>
      <c r="Q536" s="2"/>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2"/>
      <c r="Q537" s="2"/>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2"/>
      <c r="Q538" s="2"/>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2"/>
      <c r="Q539" s="2"/>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2"/>
      <c r="Q540" s="2"/>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2"/>
      <c r="Q541" s="2"/>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2"/>
      <c r="Q542" s="2"/>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2"/>
      <c r="Q543" s="2"/>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2"/>
      <c r="Q544" s="2"/>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2"/>
      <c r="Q545" s="2"/>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2"/>
      <c r="Q546" s="2"/>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2"/>
      <c r="Q547" s="2"/>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2"/>
      <c r="Q548" s="2"/>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2"/>
      <c r="Q549" s="2"/>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2"/>
      <c r="Q550" s="2"/>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2"/>
      <c r="Q551" s="2"/>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2"/>
      <c r="Q552" s="2"/>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2"/>
      <c r="Q553" s="2"/>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2"/>
      <c r="Q554" s="2"/>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2"/>
      <c r="Q555" s="2"/>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2"/>
      <c r="Q556" s="2"/>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2"/>
      <c r="Q557" s="2"/>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2"/>
      <c r="Q558" s="2"/>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2"/>
      <c r="Q559" s="2"/>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2"/>
      <c r="Q560" s="2"/>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2"/>
      <c r="Q561" s="2"/>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2"/>
      <c r="Q562" s="2"/>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2"/>
      <c r="Q563" s="2"/>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2"/>
      <c r="Q564" s="2"/>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2"/>
      <c r="Q565" s="2"/>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2"/>
      <c r="Q566" s="2"/>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2"/>
      <c r="Q567" s="2"/>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2"/>
      <c r="Q568" s="2"/>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2"/>
      <c r="Q569" s="2"/>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2"/>
      <c r="Q570" s="2"/>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2"/>
      <c r="Q571" s="2"/>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2"/>
      <c r="Q572" s="2"/>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2"/>
      <c r="Q573" s="2"/>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2"/>
      <c r="Q574" s="2"/>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2"/>
      <c r="Q575" s="2"/>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2"/>
      <c r="Q576" s="2"/>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2"/>
      <c r="Q577" s="2"/>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2"/>
      <c r="Q578" s="2"/>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2"/>
      <c r="Q579" s="2"/>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2"/>
      <c r="Q580" s="2"/>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2"/>
      <c r="Q581" s="2"/>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2"/>
      <c r="Q582" s="2"/>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2"/>
      <c r="Q583" s="2"/>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2"/>
      <c r="Q584" s="2"/>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2"/>
      <c r="Q585" s="2"/>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2"/>
      <c r="Q586" s="2"/>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2"/>
      <c r="Q587" s="2"/>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2"/>
      <c r="Q588" s="2"/>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2"/>
      <c r="Q589" s="2"/>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2"/>
      <c r="Q590" s="2"/>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2"/>
      <c r="Q591" s="2"/>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2"/>
      <c r="Q592" s="2"/>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2"/>
      <c r="Q593" s="2"/>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2"/>
      <c r="Q594" s="2"/>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2"/>
      <c r="Q595" s="2"/>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2"/>
      <c r="Q596" s="2"/>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2"/>
      <c r="Q597" s="2"/>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2"/>
      <c r="Q598" s="2"/>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2"/>
      <c r="Q599" s="2"/>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2"/>
      <c r="Q600" s="2"/>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2"/>
      <c r="Q601" s="2"/>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2"/>
      <c r="Q602" s="2"/>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2"/>
      <c r="Q603" s="2"/>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2"/>
      <c r="Q604" s="2"/>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2"/>
      <c r="Q605" s="2"/>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2"/>
      <c r="Q606" s="2"/>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2"/>
      <c r="Q607" s="2"/>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2"/>
      <c r="Q608" s="2"/>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2"/>
      <c r="Q609" s="2"/>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2"/>
      <c r="Q610" s="2"/>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2"/>
      <c r="Q611" s="2"/>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2"/>
      <c r="Q612" s="2"/>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2"/>
      <c r="Q613" s="2"/>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2"/>
      <c r="Q614" s="2"/>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2"/>
      <c r="Q615" s="2"/>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2"/>
      <c r="Q616" s="2"/>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2"/>
      <c r="Q617" s="2"/>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2"/>
      <c r="Q618" s="2"/>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2"/>
      <c r="Q619" s="2"/>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2"/>
      <c r="Q620" s="2"/>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2"/>
      <c r="Q621" s="2"/>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2"/>
      <c r="Q622" s="2"/>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2"/>
      <c r="Q623" s="2"/>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2"/>
      <c r="Q624" s="2"/>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2"/>
      <c r="Q625" s="2"/>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2"/>
      <c r="Q626" s="2"/>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2"/>
      <c r="Q627" s="2"/>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2"/>
      <c r="Q628" s="2"/>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2"/>
      <c r="Q629" s="2"/>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2"/>
      <c r="Q630" s="2"/>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2"/>
      <c r="Q631" s="2"/>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2"/>
      <c r="Q632" s="2"/>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2"/>
      <c r="Q633" s="2"/>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2"/>
      <c r="Q634" s="2"/>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2"/>
      <c r="Q635" s="2"/>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2"/>
      <c r="Q636" s="2"/>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2"/>
      <c r="Q637" s="2"/>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2"/>
      <c r="Q638" s="2"/>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2"/>
      <c r="Q639" s="2"/>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2"/>
      <c r="Q640" s="2"/>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2"/>
      <c r="Q641" s="2"/>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2"/>
      <c r="Q642" s="2"/>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2"/>
      <c r="Q643" s="2"/>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2"/>
      <c r="Q644" s="2"/>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2"/>
      <c r="Q645" s="2"/>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2"/>
      <c r="Q646" s="2"/>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2"/>
      <c r="Q647" s="2"/>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2"/>
      <c r="Q648" s="2"/>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2"/>
      <c r="Q649" s="2"/>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2"/>
      <c r="Q650" s="2"/>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2"/>
      <c r="Q651" s="2"/>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2"/>
      <c r="Q652" s="2"/>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2"/>
      <c r="Q653" s="2"/>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2"/>
      <c r="Q654" s="2"/>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2"/>
      <c r="Q655" s="2"/>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2"/>
      <c r="Q656" s="2"/>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2"/>
      <c r="Q657" s="2"/>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2"/>
      <c r="Q658" s="2"/>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2"/>
      <c r="Q659" s="2"/>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2"/>
      <c r="Q660" s="2"/>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2"/>
      <c r="Q661" s="2"/>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2"/>
      <c r="Q662" s="2"/>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2"/>
      <c r="Q663" s="2"/>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2"/>
      <c r="Q664" s="2"/>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2"/>
      <c r="Q665" s="2"/>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2"/>
      <c r="Q666" s="2"/>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2"/>
      <c r="Q667" s="2"/>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2"/>
      <c r="Q668" s="2"/>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2"/>
      <c r="Q669" s="2"/>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2"/>
      <c r="Q670" s="2"/>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2"/>
      <c r="Q671" s="2"/>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2"/>
      <c r="Q672" s="2"/>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2"/>
      <c r="Q673" s="2"/>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2"/>
      <c r="Q674" s="2"/>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2"/>
      <c r="Q675" s="2"/>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2"/>
      <c r="Q676" s="2"/>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2"/>
      <c r="Q677" s="2"/>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2"/>
      <c r="Q678" s="2"/>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2"/>
      <c r="Q679" s="2"/>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2"/>
      <c r="Q680" s="2"/>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2"/>
      <c r="Q681" s="2"/>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2"/>
      <c r="Q682" s="2"/>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2"/>
      <c r="Q683" s="2"/>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2"/>
      <c r="Q684" s="2"/>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2"/>
      <c r="Q685" s="2"/>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2"/>
      <c r="Q686" s="2"/>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2"/>
      <c r="Q687" s="2"/>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2"/>
      <c r="Q688" s="2"/>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2"/>
      <c r="Q689" s="2"/>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2"/>
      <c r="Q690" s="2"/>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2"/>
      <c r="Q691" s="2"/>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2"/>
      <c r="Q692" s="2"/>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2"/>
      <c r="Q693" s="2"/>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2"/>
      <c r="Q694" s="2"/>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2"/>
      <c r="Q695" s="2"/>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2"/>
      <c r="Q696" s="2"/>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2"/>
      <c r="Q697" s="2"/>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2"/>
      <c r="Q698" s="2"/>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2"/>
      <c r="Q699" s="2"/>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2"/>
      <c r="Q700" s="2"/>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2"/>
      <c r="Q701" s="2"/>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2"/>
      <c r="Q702" s="2"/>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2"/>
      <c r="Q703" s="2"/>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2"/>
      <c r="Q704" s="2"/>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2"/>
      <c r="Q705" s="2"/>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2"/>
      <c r="Q706" s="2"/>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2"/>
      <c r="Q707" s="2"/>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2"/>
      <c r="Q708" s="2"/>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2"/>
      <c r="Q709" s="2"/>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2"/>
      <c r="Q710" s="2"/>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2"/>
      <c r="Q711" s="2"/>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2"/>
      <c r="Q712" s="2"/>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2"/>
      <c r="Q713" s="2"/>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2"/>
      <c r="Q714" s="2"/>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2"/>
      <c r="Q715" s="2"/>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2"/>
      <c r="Q716" s="2"/>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2"/>
      <c r="Q717" s="2"/>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2"/>
      <c r="Q718" s="2"/>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2"/>
      <c r="Q719" s="2"/>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2"/>
      <c r="Q720" s="2"/>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2"/>
      <c r="Q721" s="2"/>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2"/>
      <c r="Q722" s="2"/>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2"/>
      <c r="Q723" s="2"/>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2"/>
      <c r="Q724" s="2"/>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2"/>
      <c r="Q725" s="2"/>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2"/>
      <c r="Q726" s="2"/>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2"/>
      <c r="Q727" s="2"/>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2"/>
      <c r="Q728" s="2"/>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2"/>
      <c r="Q729" s="2"/>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2"/>
      <c r="Q730" s="2"/>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2"/>
      <c r="Q731" s="2"/>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2"/>
      <c r="Q732" s="2"/>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2"/>
      <c r="Q733" s="2"/>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2"/>
      <c r="Q734" s="2"/>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2"/>
      <c r="Q735" s="2"/>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2"/>
      <c r="Q736" s="2"/>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2"/>
      <c r="Q737" s="2"/>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2"/>
      <c r="Q738" s="2"/>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2"/>
      <c r="Q739" s="2"/>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2"/>
      <c r="Q740" s="2"/>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2"/>
      <c r="Q741" s="2"/>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2"/>
      <c r="Q742" s="2"/>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2"/>
      <c r="Q743" s="2"/>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2"/>
      <c r="Q744" s="2"/>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2"/>
      <c r="Q745" s="2"/>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2"/>
      <c r="Q746" s="2"/>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2"/>
      <c r="Q747" s="2"/>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2"/>
      <c r="Q748" s="2"/>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2"/>
      <c r="Q749" s="2"/>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2"/>
      <c r="Q750" s="2"/>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2"/>
      <c r="Q751" s="2"/>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2"/>
      <c r="Q752" s="2"/>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2"/>
      <c r="Q753" s="2"/>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2"/>
      <c r="Q754" s="2"/>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2"/>
      <c r="Q755" s="2"/>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2"/>
      <c r="Q756" s="2"/>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2"/>
      <c r="Q757" s="2"/>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2"/>
      <c r="Q758" s="2"/>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2"/>
      <c r="Q759" s="2"/>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2"/>
      <c r="Q760" s="2"/>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2"/>
      <c r="Q761" s="2"/>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2"/>
      <c r="Q762" s="2"/>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2"/>
      <c r="Q763" s="2"/>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2"/>
      <c r="Q764" s="2"/>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2"/>
      <c r="Q765" s="2"/>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2"/>
      <c r="Q766" s="2"/>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2"/>
      <c r="Q767" s="2"/>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2"/>
      <c r="Q768" s="2"/>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2"/>
      <c r="Q769" s="2"/>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2"/>
      <c r="Q770" s="2"/>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2"/>
      <c r="Q771" s="2"/>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2"/>
      <c r="Q772" s="2"/>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2"/>
      <c r="Q773" s="2"/>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2"/>
      <c r="Q774" s="2"/>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2"/>
      <c r="Q775" s="2"/>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2"/>
      <c r="Q776" s="2"/>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2"/>
      <c r="Q777" s="2"/>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2"/>
      <c r="Q778" s="2"/>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2"/>
      <c r="Q779" s="2"/>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2"/>
      <c r="Q780" s="2"/>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2"/>
      <c r="Q781" s="2"/>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2"/>
      <c r="Q782" s="2"/>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2"/>
      <c r="Q783" s="2"/>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2"/>
      <c r="Q784" s="2"/>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2"/>
      <c r="Q785" s="2"/>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2"/>
      <c r="Q786" s="2"/>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2"/>
      <c r="Q787" s="2"/>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2"/>
      <c r="Q788" s="2"/>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2"/>
      <c r="Q789" s="2"/>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2"/>
      <c r="Q790" s="2"/>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2"/>
      <c r="Q791" s="2"/>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2"/>
      <c r="Q792" s="2"/>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2"/>
      <c r="Q793" s="2"/>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2"/>
      <c r="Q794" s="2"/>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2"/>
      <c r="Q795" s="2"/>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2"/>
      <c r="Q796" s="2"/>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2"/>
      <c r="Q797" s="2"/>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2"/>
      <c r="Q798" s="2"/>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2"/>
      <c r="Q799" s="2"/>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2"/>
      <c r="Q800" s="2"/>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2"/>
      <c r="Q801" s="2"/>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2"/>
      <c r="Q802" s="2"/>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2"/>
      <c r="Q803" s="2"/>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2"/>
      <c r="Q804" s="2"/>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2"/>
      <c r="Q805" s="2"/>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2"/>
      <c r="Q806" s="2"/>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2"/>
      <c r="Q807" s="2"/>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2"/>
      <c r="Q808" s="2"/>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2"/>
      <c r="Q809" s="2"/>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2"/>
      <c r="Q810" s="2"/>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2"/>
      <c r="Q811" s="2"/>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2"/>
      <c r="Q812" s="2"/>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2"/>
      <c r="Q813" s="2"/>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2"/>
      <c r="Q814" s="2"/>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2"/>
      <c r="Q815" s="2"/>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2"/>
      <c r="Q816" s="2"/>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2"/>
      <c r="Q817" s="2"/>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2"/>
      <c r="Q818" s="2"/>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2"/>
      <c r="Q819" s="2"/>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2"/>
      <c r="Q820" s="2"/>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2"/>
      <c r="Q821" s="2"/>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2"/>
      <c r="Q822" s="2"/>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2"/>
      <c r="Q823" s="2"/>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2"/>
      <c r="Q824" s="2"/>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2"/>
      <c r="Q825" s="2"/>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2"/>
      <c r="Q826" s="2"/>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2"/>
      <c r="Q827" s="2"/>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2"/>
      <c r="Q828" s="2"/>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2"/>
      <c r="Q829" s="2"/>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2"/>
      <c r="Q830" s="2"/>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2"/>
      <c r="Q831" s="2"/>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2"/>
      <c r="Q832" s="2"/>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2"/>
      <c r="Q833" s="2"/>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2"/>
      <c r="Q834" s="2"/>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2"/>
      <c r="Q835" s="2"/>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2"/>
      <c r="Q836" s="2"/>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2"/>
      <c r="Q837" s="2"/>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2"/>
      <c r="Q838" s="2"/>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2"/>
      <c r="Q839" s="2"/>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2"/>
      <c r="Q840" s="2"/>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2"/>
      <c r="Q841" s="2"/>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2"/>
      <c r="Q842" s="2"/>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2"/>
      <c r="Q843" s="2"/>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2"/>
      <c r="Q844" s="2"/>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2"/>
      <c r="Q845" s="2"/>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2"/>
      <c r="Q846" s="2"/>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2"/>
      <c r="Q847" s="2"/>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2"/>
      <c r="Q848" s="2"/>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2"/>
      <c r="Q849" s="2"/>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2"/>
      <c r="Q850" s="2"/>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2"/>
      <c r="Q851" s="2"/>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2"/>
      <c r="Q852" s="2"/>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2"/>
      <c r="Q853" s="2"/>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2"/>
      <c r="Q854" s="2"/>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2"/>
      <c r="Q855" s="2"/>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2"/>
      <c r="Q856" s="2"/>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2"/>
      <c r="Q857" s="2"/>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2"/>
      <c r="Q858" s="2"/>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2"/>
      <c r="Q859" s="2"/>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2"/>
      <c r="Q860" s="2"/>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2"/>
      <c r="Q861" s="2"/>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2"/>
      <c r="Q862" s="2"/>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2"/>
      <c r="Q863" s="2"/>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2"/>
      <c r="Q864" s="2"/>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2"/>
      <c r="Q865" s="2"/>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2"/>
      <c r="Q866" s="2"/>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2"/>
      <c r="Q867" s="2"/>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2"/>
      <c r="Q868" s="2"/>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2"/>
      <c r="Q869" s="2"/>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2"/>
      <c r="Q870" s="2"/>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2"/>
      <c r="Q871" s="2"/>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2"/>
      <c r="Q872" s="2"/>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2"/>
      <c r="Q873" s="2"/>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2"/>
      <c r="Q874" s="2"/>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2"/>
      <c r="Q875" s="2"/>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2"/>
      <c r="Q876" s="2"/>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2"/>
      <c r="Q877" s="2"/>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2"/>
      <c r="Q878" s="2"/>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2"/>
      <c r="Q879" s="2"/>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2"/>
      <c r="Q880" s="2"/>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2"/>
      <c r="Q881" s="2"/>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2"/>
      <c r="Q882" s="2"/>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2"/>
      <c r="Q883" s="2"/>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2"/>
      <c r="Q884" s="2"/>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2"/>
      <c r="Q885" s="2"/>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2"/>
      <c r="Q886" s="2"/>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2"/>
      <c r="Q887" s="2"/>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2"/>
      <c r="Q888" s="2"/>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2"/>
      <c r="Q889" s="2"/>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2"/>
      <c r="Q890" s="2"/>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2"/>
      <c r="Q891" s="2"/>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2"/>
      <c r="Q892" s="2"/>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2"/>
      <c r="Q893" s="2"/>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2"/>
      <c r="Q894" s="2"/>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2"/>
      <c r="Q895" s="2"/>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2"/>
      <c r="Q896" s="2"/>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2"/>
      <c r="Q897" s="2"/>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2"/>
      <c r="Q898" s="2"/>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2"/>
      <c r="Q899" s="2"/>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2"/>
      <c r="Q900" s="2"/>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2"/>
      <c r="Q901" s="2"/>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2"/>
      <c r="Q902" s="2"/>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2"/>
      <c r="Q903" s="2"/>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2"/>
      <c r="Q904" s="2"/>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2"/>
      <c r="Q905" s="2"/>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2"/>
      <c r="Q906" s="2"/>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2"/>
      <c r="Q907" s="2"/>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2"/>
      <c r="Q908" s="2"/>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2"/>
      <c r="Q909" s="2"/>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2"/>
      <c r="Q910" s="2"/>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2"/>
      <c r="Q911" s="2"/>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2"/>
      <c r="Q912" s="2"/>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2"/>
      <c r="Q913" s="2"/>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2"/>
      <c r="Q914" s="2"/>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2"/>
      <c r="Q915" s="2"/>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2"/>
      <c r="Q916" s="2"/>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2"/>
      <c r="Q917" s="2"/>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2"/>
      <c r="Q918" s="2"/>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2"/>
      <c r="Q919" s="2"/>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2"/>
      <c r="Q920" s="2"/>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2"/>
      <c r="Q921" s="2"/>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2"/>
      <c r="Q922" s="2"/>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2"/>
      <c r="Q923" s="2"/>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2"/>
      <c r="Q924" s="2"/>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2"/>
      <c r="Q925" s="2"/>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2"/>
      <c r="Q926" s="2"/>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2"/>
      <c r="Q927" s="2"/>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2"/>
      <c r="Q928" s="2"/>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2"/>
      <c r="Q929" s="2"/>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2"/>
      <c r="Q930" s="2"/>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2"/>
      <c r="Q931" s="2"/>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2"/>
      <c r="Q932" s="2"/>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2"/>
      <c r="Q933" s="2"/>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2"/>
      <c r="Q934" s="2"/>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2"/>
      <c r="Q935" s="2"/>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2"/>
      <c r="Q936" s="2"/>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2"/>
      <c r="Q937" s="2"/>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2"/>
      <c r="Q938" s="2"/>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2"/>
      <c r="Q939" s="2"/>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2"/>
      <c r="Q940" s="2"/>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2"/>
      <c r="Q941" s="2"/>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2"/>
      <c r="Q942" s="2"/>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2"/>
      <c r="Q943" s="2"/>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2"/>
      <c r="Q944" s="2"/>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2"/>
      <c r="Q945" s="2"/>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2"/>
      <c r="Q946" s="2"/>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2"/>
      <c r="Q947" s="2"/>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2"/>
      <c r="Q948" s="2"/>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2"/>
      <c r="Q949" s="2"/>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2"/>
      <c r="Q950" s="2"/>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2"/>
      <c r="Q951" s="2"/>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2"/>
      <c r="Q952" s="2"/>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2"/>
      <c r="Q953" s="2"/>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2"/>
      <c r="Q954" s="2"/>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2"/>
      <c r="Q955" s="2"/>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2"/>
      <c r="Q956" s="2"/>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2"/>
      <c r="Q957" s="2"/>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2"/>
      <c r="Q958" s="2"/>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2"/>
      <c r="Q959" s="2"/>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2"/>
      <c r="Q960" s="2"/>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2"/>
      <c r="Q961" s="2"/>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2"/>
      <c r="Q962" s="2"/>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2"/>
      <c r="Q963" s="2"/>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2"/>
      <c r="Q964" s="2"/>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2"/>
      <c r="Q965" s="2"/>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2"/>
      <c r="Q966" s="2"/>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2"/>
      <c r="Q967" s="2"/>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2"/>
      <c r="Q968" s="2"/>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2"/>
      <c r="Q969" s="2"/>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2"/>
      <c r="Q970" s="2"/>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2"/>
      <c r="Q971" s="2"/>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2"/>
      <c r="Q972" s="2"/>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2"/>
      <c r="Q973" s="2"/>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2"/>
      <c r="Q974" s="2"/>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2"/>
      <c r="Q975" s="2"/>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2"/>
      <c r="Q976" s="2"/>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2"/>
      <c r="Q977" s="2"/>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2"/>
      <c r="Q978" s="2"/>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2"/>
      <c r="Q979" s="2"/>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2"/>
      <c r="Q980" s="2"/>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2"/>
      <c r="Q981" s="2"/>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2"/>
      <c r="Q982" s="2"/>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2"/>
      <c r="Q983" s="2"/>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2"/>
      <c r="Q984" s="2"/>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2"/>
      <c r="Q985" s="2"/>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2"/>
      <c r="Q986" s="2"/>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2"/>
      <c r="Q987" s="2"/>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2"/>
      <c r="Q988" s="2"/>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2"/>
      <c r="Q989" s="2"/>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2"/>
      <c r="Q990" s="2"/>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2"/>
      <c r="Q991" s="2"/>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2"/>
      <c r="Q992" s="2"/>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2"/>
      <c r="Q993" s="2"/>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2"/>
      <c r="Q994" s="2"/>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2"/>
      <c r="Q995" s="2"/>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2"/>
      <c r="Q996" s="2"/>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2"/>
      <c r="Q997" s="2"/>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2"/>
      <c r="Q998" s="2"/>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2"/>
      <c r="Q999" s="2"/>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2"/>
      <c r="Q1000" s="2"/>
      <c r="R1000" s="1"/>
      <c r="S1000" s="1"/>
      <c r="T1000" s="1"/>
      <c r="U1000" s="1"/>
      <c r="V1000" s="1"/>
      <c r="W1000" s="1"/>
      <c r="X1000" s="1"/>
      <c r="Y1000" s="1"/>
      <c r="Z1000" s="1"/>
    </row>
  </sheetData>
  <mergeCells count="86">
    <mergeCell ref="M27:Q27"/>
    <mergeCell ref="M28:Q28"/>
    <mergeCell ref="E28:L28"/>
    <mergeCell ref="E29:L29"/>
    <mergeCell ref="M29:Q29"/>
    <mergeCell ref="E30:L30"/>
    <mergeCell ref="M30:Q30"/>
    <mergeCell ref="M31:Q31"/>
    <mergeCell ref="B38:C38"/>
    <mergeCell ref="B39:C39"/>
    <mergeCell ref="B40:C40"/>
    <mergeCell ref="B31:C31"/>
    <mergeCell ref="B32:C32"/>
    <mergeCell ref="B33:C33"/>
    <mergeCell ref="B34:C34"/>
    <mergeCell ref="B35:C35"/>
    <mergeCell ref="B36:C36"/>
    <mergeCell ref="B37:C37"/>
    <mergeCell ref="E39:L39"/>
    <mergeCell ref="M39:Q39"/>
    <mergeCell ref="E40:L40"/>
    <mergeCell ref="M40:Q40"/>
    <mergeCell ref="B42:Q42"/>
    <mergeCell ref="I44:Q44"/>
    <mergeCell ref="S44:T44"/>
    <mergeCell ref="I47:M47"/>
    <mergeCell ref="B68:T68"/>
    <mergeCell ref="B69:T69"/>
    <mergeCell ref="B70:T70"/>
    <mergeCell ref="B44:G44"/>
    <mergeCell ref="B45:G45"/>
    <mergeCell ref="I45:Q46"/>
    <mergeCell ref="S45:T46"/>
    <mergeCell ref="B46:G46"/>
    <mergeCell ref="N47:O47"/>
    <mergeCell ref="P47:Q47"/>
    <mergeCell ref="B3:Q4"/>
    <mergeCell ref="B7:Q7"/>
    <mergeCell ref="B8:Q8"/>
    <mergeCell ref="B9:Q9"/>
    <mergeCell ref="B11:Q11"/>
    <mergeCell ref="B13:Q13"/>
    <mergeCell ref="B15:Q15"/>
    <mergeCell ref="E21:L21"/>
    <mergeCell ref="M21:Q21"/>
    <mergeCell ref="B16:C16"/>
    <mergeCell ref="E16:Q16"/>
    <mergeCell ref="B17:C17"/>
    <mergeCell ref="E17:Q17"/>
    <mergeCell ref="B19:Q19"/>
    <mergeCell ref="B20:Q20"/>
    <mergeCell ref="B21:C21"/>
    <mergeCell ref="B22:C22"/>
    <mergeCell ref="E22:L22"/>
    <mergeCell ref="M22:Q22"/>
    <mergeCell ref="E23:L23"/>
    <mergeCell ref="M23:Q23"/>
    <mergeCell ref="E24:L24"/>
    <mergeCell ref="M24:Q24"/>
    <mergeCell ref="B23:C23"/>
    <mergeCell ref="B25:C25"/>
    <mergeCell ref="B26:C26"/>
    <mergeCell ref="E25:L25"/>
    <mergeCell ref="M25:Q25"/>
    <mergeCell ref="E26:L26"/>
    <mergeCell ref="M26:Q26"/>
    <mergeCell ref="B27:C27"/>
    <mergeCell ref="B28:C28"/>
    <mergeCell ref="B29:C29"/>
    <mergeCell ref="B30:C30"/>
    <mergeCell ref="E32:L32"/>
    <mergeCell ref="E31:L31"/>
    <mergeCell ref="E27:L27"/>
    <mergeCell ref="M32:Q32"/>
    <mergeCell ref="E33:L33"/>
    <mergeCell ref="M33:Q33"/>
    <mergeCell ref="E34:L34"/>
    <mergeCell ref="M34:Q34"/>
    <mergeCell ref="E38:L38"/>
    <mergeCell ref="M38:Q38"/>
    <mergeCell ref="M35:Q35"/>
    <mergeCell ref="E35:L35"/>
    <mergeCell ref="E36:L36"/>
    <mergeCell ref="M36:Q36"/>
    <mergeCell ref="E37:L37"/>
    <mergeCell ref="M37:Q37"/>
  </mergeCells>
  <conditionalFormatting sqref="J49 J51:J66">
    <cfRule type="notContainsText" dxfId="5" priority="1" operator="notContains" text="hrs">
      <formula>ISERROR(SEARCH(("hrs"),(J49)))</formula>
    </cfRule>
  </conditionalFormatting>
  <conditionalFormatting sqref="J49 J51:J66">
    <cfRule type="notContainsText" dxfId="4" priority="2" operator="notContains" text="hrs">
      <formula>ISERROR(SEARCH(("hrs"),(J49)))</formula>
    </cfRule>
  </conditionalFormatting>
  <conditionalFormatting sqref="J48">
    <cfRule type="notContainsText" dxfId="3" priority="3" operator="notContains" text="hrs">
      <formula>ISERROR(SEARCH(("hrs"),(J48)))</formula>
    </cfRule>
  </conditionalFormatting>
  <conditionalFormatting sqref="J48">
    <cfRule type="notContainsText" dxfId="2" priority="4" operator="notContains" text="hrs">
      <formula>ISERROR(SEARCH(("hrs"),(J48)))</formula>
    </cfRule>
  </conditionalFormatting>
  <conditionalFormatting sqref="J50">
    <cfRule type="notContainsText" dxfId="1" priority="5" operator="notContains" text="hrs">
      <formula>ISERROR(SEARCH(("hrs"),(J50)))</formula>
    </cfRule>
  </conditionalFormatting>
  <conditionalFormatting sqref="J50">
    <cfRule type="notContainsText" dxfId="0" priority="6" operator="notContains" text="hrs">
      <formula>ISERROR(SEARCH(("hrs"),(J50)))</formula>
    </cfRule>
  </conditionalFormatting>
  <pageMargins left="0.31496062992125984" right="0.23622047244094491" top="0.27559055118110237" bottom="0.55118110236220474" header="0" footer="0"/>
  <pageSetup paperSize="9" orientation="landscape" cellComments="atEnd"/>
  <headerFooter>
    <oddHeader>&amp;RACMA Enhanced CAP05</oddHeader>
  </headerFooter>
  <rowBreaks count="2" manualBreakCount="2">
    <brk id="66" man="1"/>
    <brk id="42"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0DE3AAD93AF44A692DA61460426A7" ma:contentTypeVersion="0" ma:contentTypeDescription="Create a new document." ma:contentTypeScope="" ma:versionID="5c6dd6f6c9bfb37d822254ba2af64dce">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AM7W7QW6R7VW-144493650-331</_dlc_DocId>
    <_dlc_DocIdUrl xmlns="d71819ef-55b9-420a-86a4-d36bc037540e">
      <Url>http://collaboration/organisation/cccd/CCB/MOD/_layouts/15/DocIdRedir.aspx?ID=AM7W7QW6R7VW-144493650-331</Url>
      <Description>AM7W7QW6R7VW-144493650-331</Description>
    </_dlc_DocIdUrl>
  </documentManagement>
</p:properties>
</file>

<file path=customXml/itemProps1.xml><?xml version="1.0" encoding="utf-8"?>
<ds:datastoreItem xmlns:ds="http://schemas.openxmlformats.org/officeDocument/2006/customXml" ds:itemID="{27A0F007-05ED-4CFF-8023-1B6C4A4F4812}"/>
</file>

<file path=customXml/itemProps2.xml><?xml version="1.0" encoding="utf-8"?>
<ds:datastoreItem xmlns:ds="http://schemas.openxmlformats.org/officeDocument/2006/customXml" ds:itemID="{9493EFF1-4AB9-4AAD-9199-D79EE3358179}"/>
</file>

<file path=customXml/itemProps3.xml><?xml version="1.0" encoding="utf-8"?>
<ds:datastoreItem xmlns:ds="http://schemas.openxmlformats.org/officeDocument/2006/customXml" ds:itemID="{B381D19B-E903-4BE6-A19A-CB2DAD078CEF}"/>
</file>

<file path=customXml/itemProps4.xml><?xml version="1.0" encoding="utf-8"?>
<ds:datastoreItem xmlns:ds="http://schemas.openxmlformats.org/officeDocument/2006/customXml" ds:itemID="{E83BD285-2B37-4D9C-98B8-DD3230F8CF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Compliance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Kamaras</cp:lastModifiedBy>
  <dcterms:created xsi:type="dcterms:W3CDTF">2017-07-20T07:46:45Z</dcterms:created>
  <dcterms:modified xsi:type="dcterms:W3CDTF">2023-11-20T06:18:23Z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a12d5a97-659d-4935-9726-c874f27aa099</vt:lpwstr>
  </property>
  <property fmtid="{D5CDD505-2E9C-101B-9397-08002B2CF9AE}" pid="3" name="ContentTypeId">
    <vt:lpwstr>0x01010054A0DE3AAD93AF44A692DA61460426A7</vt:lpwstr>
  </property>
</Properties>
</file>