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4" documentId="8_{56B70625-FC0E-4DE6-905E-DE01C96BB1B4}" xr6:coauthVersionLast="47" xr6:coauthVersionMax="47" xr10:uidLastSave="{BBE9F5E0-8E37-4A2B-B98C-6C3DE85C0B94}"/>
  <bookViews>
    <workbookView xWindow="780" yWindow="780" windowWidth="21600" windowHeight="12735"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2" l="1"/>
  <c r="B36" i="2"/>
  <c r="G36" i="2" l="1"/>
  <c r="G37" i="2"/>
  <c r="G38" i="2"/>
  <c r="G39" i="2"/>
  <c r="G40" i="2"/>
  <c r="G41" i="2"/>
  <c r="G42" i="2"/>
  <c r="M36" i="2" l="1"/>
  <c r="O36" i="2" s="1"/>
  <c r="N36" i="2" s="1"/>
  <c r="M37" i="2"/>
  <c r="O37" i="2" s="1"/>
  <c r="N37" i="2" s="1"/>
  <c r="M38" i="2"/>
  <c r="M39" i="2"/>
  <c r="O39" i="2" s="1"/>
  <c r="N39" i="2" s="1"/>
  <c r="M40" i="2"/>
  <c r="O40" i="2" s="1"/>
  <c r="N40" i="2" s="1"/>
  <c r="M41" i="2"/>
  <c r="O41" i="2" s="1"/>
  <c r="M42" i="2"/>
  <c r="N41" i="2" l="1"/>
  <c r="Q41" i="2"/>
  <c r="P41" i="2" s="1"/>
  <c r="O42" i="2"/>
  <c r="N42" i="2" s="1"/>
  <c r="Q39" i="2"/>
  <c r="P39" i="2" s="1"/>
  <c r="Q36" i="2"/>
  <c r="P36" i="2" s="1"/>
  <c r="O38" i="2"/>
  <c r="N38" i="2" s="1"/>
  <c r="Q37" i="2"/>
  <c r="P37" i="2" s="1"/>
  <c r="Q40" i="2"/>
  <c r="P40" i="2" s="1"/>
  <c r="Q42" i="2" l="1"/>
  <c r="P42" i="2" s="1"/>
  <c r="Q38" i="2"/>
  <c r="P38" i="2" s="1"/>
  <c r="D39" i="2" l="1"/>
  <c r="C39" i="2"/>
  <c r="B39" i="2"/>
  <c r="D40" i="2" l="1"/>
  <c r="C40" i="2"/>
  <c r="B40" i="2"/>
  <c r="D38" i="2"/>
  <c r="C38" i="2"/>
  <c r="B38" i="2"/>
  <c r="D41" i="2"/>
  <c r="C41" i="2"/>
  <c r="B41" i="2"/>
  <c r="C36" i="2" l="1"/>
  <c r="D36" i="2"/>
  <c r="C37" i="2"/>
  <c r="D37" i="2"/>
  <c r="D42" i="2" l="1"/>
  <c r="C42" i="2" l="1"/>
  <c r="B42" i="2" l="1"/>
</calcChain>
</file>

<file path=xl/sharedStrings.xml><?xml version="1.0" encoding="utf-8"?>
<sst xmlns="http://schemas.openxmlformats.org/spreadsheetml/2006/main" count="73" uniqueCount="58">
  <si>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</si>
  <si>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</si>
  <si>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</si>
  <si>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</si>
  <si>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</si>
  <si>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</si>
  <si>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</si>
  <si>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</si>
  <si>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</si>
  <si>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</si>
  <si>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</si>
  <si>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</si>
  <si>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</si>
  <si>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</si>
  <si>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</si>
  <si>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</si>
  <si>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</si>
  <si>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</si>
  <si>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</si>
  <si>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</si>
  <si>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</si>
  <si>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</si>
  <si>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</si>
  <si>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</si>
  <si>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</si>
  <si>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</si>
  <si>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</si>
  <si>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</si>
  <si>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</si>
  <si>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</si>
  <si>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</si>
  <si>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</si>
  <si>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</si>
  <si>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</si>
  <si>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</si>
  <si>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</si>
  <si>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Southern Cross Austereo</t>
  </si>
  <si>
    <t>TASMANIA TV1</t>
  </si>
  <si>
    <t>Regional Television Pty Limited</t>
  </si>
  <si>
    <t>SPENCER GULF TV1</t>
  </si>
  <si>
    <t>Spencer Gulf Telecasters Pty Limited</t>
  </si>
  <si>
    <t>BROKEN HILL TV1</t>
  </si>
  <si>
    <t>Broken Hill Television Pty Limited</t>
  </si>
  <si>
    <t>BCV</t>
  </si>
  <si>
    <t>WESTERN VICTORIA TV1</t>
  </si>
  <si>
    <t>Southern Cross Communications Pty Limited</t>
  </si>
  <si>
    <t>BDN</t>
  </si>
  <si>
    <t>CTC</t>
  </si>
  <si>
    <t>SOUTHERN NEW SOUTH WALES TV1</t>
  </si>
  <si>
    <t>Australian Capital Television Pty Ltd</t>
  </si>
  <si>
    <t>GDS</t>
  </si>
  <si>
    <t>GLV</t>
  </si>
  <si>
    <t>EASTERN VICTORIA TV1</t>
  </si>
  <si>
    <t>TDT</t>
  </si>
  <si>
    <t>Tasmanian Digital Television Pty Ltd</t>
  </si>
  <si>
    <t>TNQ</t>
  </si>
  <si>
    <t>REGIONAL QUEENSLAND TV1</t>
  </si>
  <si>
    <t>In practice, regional commercial television broadcasters do not themselves caption programs that are provided by their metropolitan network program suppliers as it is not feasible to do so as programs are broadcast on “direct relay”. Captioning activities in respect of such programs are undertaken by the metropolitan network captioning providers (i.e. on behalf of the regional affiliate) in accordance with Schedule 2 to the Broadcasting Services Act 1992 (the Act).  In that context, it can be said that they are effectively acting on behalf of their regional affiliates (as well as on behalf of themselves/their own licensee companies). 
During the reporting period, the most significant loss-causing incidents were related to unforeseen technical or software related as described below:
• Inserter/equipment failure
• Software failures
• Network connectivity failures
There were minor errors attributable to human error including problems with using caption technology and human error brought by scheduling conflicts which have been addressed by the Network Provider.
The Network Provider has advised procedures are in place to ensure compliance including:
• Monthly performance review meetings with the Caption Provider
• Quarterly Caption Review by HENGE DESIGN PTY LTD (independent auditor of caption provider's end to end systems)
• On-Air and Off-Air Monitoring of captions at the National Playout Centre
• Regular spot checks of caption quality by Channel 9 Staff and captioning staff training
Southern Cross Austereo (SCA) ensures a rigorous process is in place to monitor the presence and quality of captions and ensure compliance with the Act.  SCA has regular communication with its Network Providers regarding the review procedures in place with their captioning providers, to ensure the monitoring and quality control of their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</si>
</sst>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4">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A39" zoomScale="61" zoomScaleNormal="61" zoomScaleSheetLayoutView="100" workbookViewId="0">
      <selection activeCell="B46" sqref="B46:T46"/>
    </sheetView>
  </sheetViews>
  <sheetFormatPr defaultColWidth="8.85546875" defaultRowHeight="15" x14ac:dyDescent="0.25"/>
  <cols>
    <col min="1" max="1" width="3.28515625" style="1" customWidth="1"/>
    <col min="2" max="2" width="8.5703125" style="1" customWidth="1"/>
    <col min="3" max="3" width="9.85546875" style="1" customWidth="1"/>
    <col min="4" max="4" width="16.85546875" style="1" customWidth="1"/>
    <col min="5" max="5" width="10.140625" style="1" customWidth="1"/>
    <col min="6" max="6" width="10.85546875" style="1" customWidth="1"/>
    <col min="7" max="7" width="10.7109375" style="1" customWidth="1"/>
    <col min="8" max="8" width="1.42578125" style="1" customWidth="1"/>
    <col min="9" max="9" width="5.85546875" style="1" customWidth="1"/>
    <col min="10" max="10" width="4.5703125" style="1" customWidth="1"/>
    <col min="11" max="11" width="5.5703125" style="1" bestFit="1" customWidth="1"/>
    <col min="12" max="12" width="5.42578125" style="1" customWidth="1"/>
    <col min="13" max="13" width="14.5703125" style="1" customWidth="1"/>
    <col min="14" max="14" width="16.42578125" style="1" customWidth="1"/>
    <col min="15" max="15" width="13.28515625" style="1" customWidth="1"/>
    <col min="16" max="16" width="17.140625" style="48" customWidth="1"/>
    <col min="17" max="17" width="13.5703125" style="48" customWidth="1"/>
    <col min="18" max="18" width="1.28515625" style="1" customWidth="1"/>
    <col min="19" max="19" width="15.5703125" style="1" customWidth="1"/>
    <col min="20" max="20" width="13.7109375" style="1" customWidth="1"/>
    <col min="21" max="21" width="38.28515625" style="1" customWidth="1"/>
    <col min="22" max="22" width="51.5703125" style="1" customWidth="1"/>
    <col min="23" max="16384" width="8.85546875" style="1"/>
  </cols>
  <sheetData>
    <row r="1" spans="1:20" hidden="1" x14ac:dyDescent="0.25"/>
    <row r="2" spans="1:20" ht="18.75" x14ac:dyDescent="0.3">
      <c r="J2" s="74"/>
    </row>
    <row r="3" spans="1:20" ht="18.75" x14ac:dyDescent="0.25">
      <c r="B3" s="89" t="s">
        <v>35</v>
      </c>
      <c r="C3" s="89"/>
      <c r="D3" s="89"/>
      <c r="E3" s="89"/>
      <c r="F3" s="89"/>
      <c r="G3" s="89"/>
      <c r="H3" s="89"/>
      <c r="I3" s="89"/>
      <c r="J3" s="89"/>
      <c r="K3" s="89"/>
      <c r="L3" s="89"/>
      <c r="M3" s="89"/>
      <c r="N3" s="89"/>
      <c r="O3" s="89"/>
      <c r="P3" s="89"/>
      <c r="Q3" s="89"/>
      <c r="R3" s="27"/>
    </row>
    <row r="4" spans="1:20" ht="9.75" customHeight="1" x14ac:dyDescent="0.25">
      <c r="B4" s="89"/>
      <c r="C4" s="89"/>
      <c r="D4" s="89"/>
      <c r="E4" s="89"/>
      <c r="F4" s="89"/>
      <c r="G4" s="89"/>
      <c r="H4" s="89"/>
      <c r="I4" s="89"/>
      <c r="J4" s="89"/>
      <c r="K4" s="89"/>
      <c r="L4" s="89"/>
      <c r="M4" s="89"/>
      <c r="N4" s="89"/>
      <c r="O4" s="89"/>
      <c r="P4" s="89"/>
      <c r="Q4" s="89"/>
    </row>
    <row r="5" spans="1:20" hidden="1" x14ac:dyDescent="0.25"/>
    <row r="6" spans="1:20" hidden="1" x14ac:dyDescent="0.25"/>
    <row r="7" spans="1:20" s="18" customFormat="1" ht="18" customHeight="1" x14ac:dyDescent="0.35">
      <c r="A7" s="22"/>
      <c r="B7" s="90" t="s">
        <v>1</v>
      </c>
      <c r="C7" s="90"/>
      <c r="D7" s="90"/>
      <c r="E7" s="90"/>
      <c r="F7" s="90"/>
      <c r="G7" s="90"/>
      <c r="H7" s="90"/>
      <c r="I7" s="90"/>
      <c r="J7" s="90"/>
      <c r="K7" s="90"/>
      <c r="L7" s="90"/>
      <c r="M7" s="90"/>
      <c r="N7" s="90"/>
      <c r="O7" s="90"/>
      <c r="P7" s="90"/>
      <c r="Q7" s="90"/>
      <c r="R7" s="28"/>
      <c r="S7" s="17"/>
      <c r="T7" s="17"/>
    </row>
    <row r="8" spans="1:20" ht="18" customHeight="1" x14ac:dyDescent="0.3">
      <c r="B8" s="91" t="s">
        <v>0</v>
      </c>
      <c r="C8" s="91"/>
      <c r="D8" s="91"/>
      <c r="E8" s="91"/>
      <c r="F8" s="91"/>
      <c r="G8" s="91"/>
      <c r="H8" s="91"/>
      <c r="I8" s="91"/>
      <c r="J8" s="91"/>
      <c r="K8" s="91"/>
      <c r="L8" s="91"/>
      <c r="M8" s="91"/>
      <c r="N8" s="91"/>
      <c r="O8" s="91"/>
      <c r="P8" s="91"/>
      <c r="Q8" s="91"/>
      <c r="R8" s="32"/>
      <c r="S8" s="2"/>
      <c r="T8" s="2"/>
    </row>
    <row r="9" spans="1:20" ht="18" customHeight="1" x14ac:dyDescent="0.3">
      <c r="B9" s="92" t="s">
        <v>25</v>
      </c>
      <c r="C9" s="92"/>
      <c r="D9" s="92"/>
      <c r="E9" s="92"/>
      <c r="F9" s="92"/>
      <c r="G9" s="92"/>
      <c r="H9" s="92"/>
      <c r="I9" s="92"/>
      <c r="J9" s="92"/>
      <c r="K9" s="92"/>
      <c r="L9" s="92"/>
      <c r="M9" s="92"/>
      <c r="N9" s="92"/>
      <c r="O9" s="92"/>
      <c r="P9" s="92"/>
      <c r="Q9" s="92"/>
      <c r="R9" s="29"/>
      <c r="S9" s="2"/>
      <c r="T9" s="2"/>
    </row>
    <row r="10" spans="1:20" ht="18" customHeight="1" x14ac:dyDescent="0.3">
      <c r="B10" s="63"/>
      <c r="C10" s="63"/>
      <c r="D10" s="63"/>
      <c r="E10" s="63"/>
      <c r="F10" s="63"/>
      <c r="G10" s="63"/>
      <c r="H10" s="63"/>
      <c r="I10" s="63"/>
      <c r="J10" s="63"/>
      <c r="K10" s="63"/>
      <c r="L10" s="63"/>
      <c r="M10" s="63"/>
      <c r="N10" s="63"/>
      <c r="O10" s="63"/>
      <c r="P10" s="63"/>
      <c r="Q10" s="63"/>
      <c r="R10" s="60"/>
      <c r="S10" s="2"/>
      <c r="T10" s="2"/>
    </row>
    <row r="11" spans="1:20" s="4" customFormat="1" ht="43.5" customHeight="1" x14ac:dyDescent="0.25">
      <c r="B11" s="99" t="s">
        <v>23</v>
      </c>
      <c r="C11" s="99"/>
      <c r="D11" s="99"/>
      <c r="E11" s="99"/>
      <c r="F11" s="99"/>
      <c r="G11" s="99"/>
      <c r="H11" s="99"/>
      <c r="I11" s="99"/>
      <c r="J11" s="99"/>
      <c r="K11" s="99"/>
      <c r="L11" s="99"/>
      <c r="M11" s="99"/>
      <c r="N11" s="99"/>
      <c r="O11" s="99"/>
      <c r="P11" s="99"/>
      <c r="Q11" s="99"/>
      <c r="R11" s="30"/>
      <c r="S11" s="3"/>
      <c r="T11" s="3"/>
    </row>
    <row r="12" spans="1:20" s="4" customFormat="1" ht="10.5" customHeight="1" x14ac:dyDescent="0.25">
      <c r="B12" s="62"/>
      <c r="C12" s="62"/>
      <c r="D12" s="62"/>
      <c r="E12" s="62"/>
      <c r="F12" s="62"/>
      <c r="G12" s="62"/>
      <c r="H12" s="62"/>
      <c r="I12" s="62"/>
      <c r="J12" s="62"/>
      <c r="K12" s="62"/>
      <c r="L12" s="62"/>
      <c r="M12" s="62"/>
      <c r="N12" s="62"/>
      <c r="O12" s="62"/>
      <c r="P12" s="62"/>
      <c r="Q12" s="62"/>
      <c r="R12" s="61"/>
      <c r="S12" s="3"/>
      <c r="T12" s="3"/>
    </row>
    <row r="13" spans="1:20" ht="33.75" customHeight="1" x14ac:dyDescent="0.25">
      <c r="A13" s="10"/>
      <c r="B13" s="100" t="s">
        <v>24</v>
      </c>
      <c r="C13" s="100"/>
      <c r="D13" s="100"/>
      <c r="E13" s="100"/>
      <c r="F13" s="100"/>
      <c r="G13" s="100"/>
      <c r="H13" s="100"/>
      <c r="I13" s="100"/>
      <c r="J13" s="100"/>
      <c r="K13" s="100"/>
      <c r="L13" s="100"/>
      <c r="M13" s="100"/>
      <c r="N13" s="100"/>
      <c r="O13" s="100"/>
      <c r="P13" s="100"/>
      <c r="Q13" s="100"/>
      <c r="R13" s="31"/>
      <c r="S13" s="5"/>
      <c r="T13" s="5"/>
    </row>
    <row r="14" spans="1:20" ht="12.75" hidden="1" customHeight="1" x14ac:dyDescent="0.25">
      <c r="A14" s="10"/>
      <c r="B14" s="19"/>
      <c r="C14" s="19"/>
      <c r="D14" s="19"/>
      <c r="E14" s="19"/>
      <c r="F14" s="19"/>
      <c r="G14" s="19"/>
      <c r="H14" s="24"/>
      <c r="I14" s="19"/>
      <c r="J14" s="24"/>
      <c r="K14" s="24"/>
      <c r="L14" s="24"/>
      <c r="M14" s="24"/>
      <c r="N14" s="19"/>
      <c r="O14" s="24"/>
      <c r="P14" s="49"/>
      <c r="Q14" s="49"/>
      <c r="R14" s="5"/>
      <c r="S14" s="5"/>
      <c r="T14" s="5"/>
    </row>
    <row r="15" spans="1:20" ht="18" customHeight="1" x14ac:dyDescent="0.25">
      <c r="A15" s="6"/>
      <c r="B15" s="141" t="s">
        <v>4</v>
      </c>
      <c r="C15" s="141"/>
      <c r="D15" s="141"/>
      <c r="E15" s="141"/>
      <c r="F15" s="141"/>
      <c r="G15" s="141"/>
      <c r="H15" s="141"/>
      <c r="I15" s="141"/>
      <c r="J15" s="141"/>
      <c r="K15" s="141"/>
      <c r="L15" s="141"/>
      <c r="M15" s="141"/>
      <c r="N15" s="141"/>
      <c r="O15" s="141"/>
      <c r="P15" s="141"/>
      <c r="Q15" s="141"/>
      <c r="R15" s="5"/>
      <c r="S15" s="5"/>
      <c r="T15" s="5"/>
    </row>
    <row r="16" spans="1:20" s="20" customFormat="1" ht="45" x14ac:dyDescent="0.25">
      <c r="A16" s="21"/>
      <c r="B16" s="139" t="s">
        <v>2</v>
      </c>
      <c r="C16" s="139"/>
      <c r="D16" s="33" t="s">
        <v>3</v>
      </c>
      <c r="E16" s="142" t="s">
        <v>10</v>
      </c>
      <c r="F16" s="142"/>
      <c r="G16" s="142"/>
      <c r="H16" s="142"/>
      <c r="I16" s="142"/>
      <c r="J16" s="142"/>
      <c r="K16" s="142"/>
      <c r="L16" s="142"/>
      <c r="M16" s="142"/>
      <c r="N16" s="142"/>
      <c r="O16" s="142"/>
      <c r="P16" s="142"/>
      <c r="Q16" s="142"/>
      <c r="R16" s="5"/>
      <c r="S16" s="5"/>
      <c r="T16" s="5"/>
    </row>
    <row r="17" spans="1:20" ht="21.75" customHeight="1" x14ac:dyDescent="0.3">
      <c r="A17" s="6"/>
      <c r="B17" s="148">
        <v>2020</v>
      </c>
      <c r="C17" s="148"/>
      <c r="D17" s="59">
        <v>2021</v>
      </c>
      <c r="E17" s="143"/>
      <c r="F17" s="143"/>
      <c r="G17" s="143"/>
      <c r="H17" s="143"/>
      <c r="I17" s="143"/>
      <c r="J17" s="143"/>
      <c r="K17" s="143"/>
      <c r="L17" s="143"/>
      <c r="M17" s="143"/>
      <c r="N17" s="143"/>
      <c r="O17" s="143"/>
      <c r="P17" s="143"/>
      <c r="Q17" s="143"/>
      <c r="R17" s="5"/>
      <c r="S17" s="5"/>
      <c r="T17" s="2"/>
    </row>
    <row r="18" spans="1:20" s="7" customFormat="1" ht="14.45" customHeight="1" x14ac:dyDescent="0.3">
      <c r="A18" s="14"/>
      <c r="B18" s="86"/>
      <c r="C18" s="86"/>
      <c r="D18" s="86"/>
      <c r="E18" s="86"/>
      <c r="F18" s="86"/>
      <c r="G18" s="86"/>
      <c r="H18" s="86"/>
      <c r="I18" s="86"/>
      <c r="J18" s="86"/>
      <c r="K18" s="86"/>
      <c r="L18" s="86"/>
      <c r="M18" s="86"/>
      <c r="N18" s="15"/>
      <c r="O18" s="15"/>
      <c r="P18" s="50"/>
      <c r="Q18" s="50"/>
      <c r="R18" s="5"/>
      <c r="S18" s="5"/>
      <c r="T18" s="16"/>
    </row>
    <row r="19" spans="1:20" ht="14.45" customHeight="1" x14ac:dyDescent="0.25">
      <c r="A19" s="6"/>
      <c r="B19" s="149" t="s">
        <v>31</v>
      </c>
      <c r="C19" s="150"/>
      <c r="D19" s="150"/>
      <c r="E19" s="150"/>
      <c r="F19" s="150"/>
      <c r="G19" s="150"/>
      <c r="H19" s="150"/>
      <c r="I19" s="150"/>
      <c r="J19" s="150"/>
      <c r="K19" s="150"/>
      <c r="L19" s="150"/>
      <c r="M19" s="150"/>
      <c r="N19" s="150"/>
      <c r="O19" s="150"/>
      <c r="P19" s="150"/>
      <c r="Q19" s="151"/>
      <c r="R19" s="5"/>
      <c r="S19" s="5"/>
      <c r="T19" s="5"/>
    </row>
    <row r="20" spans="1:20" ht="20.25" customHeight="1" x14ac:dyDescent="0.25">
      <c r="A20" s="6"/>
      <c r="B20" s="145" t="s">
        <v>36</v>
      </c>
      <c r="C20" s="146"/>
      <c r="D20" s="146"/>
      <c r="E20" s="146"/>
      <c r="F20" s="146"/>
      <c r="G20" s="146"/>
      <c r="H20" s="146"/>
      <c r="I20" s="146"/>
      <c r="J20" s="146"/>
      <c r="K20" s="146"/>
      <c r="L20" s="146"/>
      <c r="M20" s="146"/>
      <c r="N20" s="146"/>
      <c r="O20" s="146"/>
      <c r="P20" s="146"/>
      <c r="Q20" s="147"/>
      <c r="R20" s="5"/>
      <c r="S20" s="5"/>
      <c r="T20" s="5"/>
    </row>
    <row r="21" spans="1:20" ht="24.75" customHeight="1" x14ac:dyDescent="0.25">
      <c r="A21" s="9"/>
      <c r="B21" s="140" t="s">
        <v>7</v>
      </c>
      <c r="C21" s="140"/>
      <c r="D21" s="87" t="s">
        <v>6</v>
      </c>
      <c r="E21" s="152" t="s">
        <v>5</v>
      </c>
      <c r="F21" s="153"/>
      <c r="G21" s="153"/>
      <c r="H21" s="153"/>
      <c r="I21" s="153"/>
      <c r="J21" s="153"/>
      <c r="K21" s="153"/>
      <c r="L21" s="153"/>
      <c r="M21" s="144" t="s">
        <v>16</v>
      </c>
      <c r="N21" s="144"/>
      <c r="O21" s="144"/>
      <c r="P21" s="144"/>
      <c r="Q21" s="144"/>
      <c r="R21" s="5"/>
      <c r="S21" s="5"/>
      <c r="T21" s="5"/>
    </row>
    <row r="22" spans="1:20" x14ac:dyDescent="0.25">
      <c r="A22" s="12">
        <v>1</v>
      </c>
      <c r="B22" s="137" t="s">
        <v>55</v>
      </c>
      <c r="C22" s="138"/>
      <c r="D22" s="88">
        <v>113</v>
      </c>
      <c r="E22" s="96" t="s">
        <v>56</v>
      </c>
      <c r="F22" s="97"/>
      <c r="G22" s="97"/>
      <c r="H22" s="97"/>
      <c r="I22" s="97"/>
      <c r="J22" s="97"/>
      <c r="K22" s="97"/>
      <c r="L22" s="97"/>
      <c r="M22" s="93" t="s">
        <v>38</v>
      </c>
      <c r="N22" s="94"/>
      <c r="O22" s="94"/>
      <c r="P22" s="94"/>
      <c r="Q22" s="95"/>
      <c r="R22" s="5"/>
      <c r="S22" s="5"/>
      <c r="T22" s="5"/>
    </row>
    <row r="23" spans="1:20" x14ac:dyDescent="0.25">
      <c r="A23" s="12">
        <v>2</v>
      </c>
      <c r="B23" s="137" t="s">
        <v>47</v>
      </c>
      <c r="C23" s="138"/>
      <c r="D23" s="88">
        <v>85</v>
      </c>
      <c r="E23" s="96" t="s">
        <v>48</v>
      </c>
      <c r="F23" s="97"/>
      <c r="G23" s="97"/>
      <c r="H23" s="97"/>
      <c r="I23" s="97"/>
      <c r="J23" s="97"/>
      <c r="K23" s="97"/>
      <c r="L23" s="97"/>
      <c r="M23" s="93" t="s">
        <v>49</v>
      </c>
      <c r="N23" s="94"/>
      <c r="O23" s="94"/>
      <c r="P23" s="94"/>
      <c r="Q23" s="95"/>
      <c r="R23" s="5"/>
      <c r="S23" s="5"/>
      <c r="T23" s="5"/>
    </row>
    <row r="24" spans="1:20" x14ac:dyDescent="0.25">
      <c r="A24" s="12">
        <v>3</v>
      </c>
      <c r="B24" s="137" t="s">
        <v>43</v>
      </c>
      <c r="C24" s="138"/>
      <c r="D24" s="88">
        <v>104</v>
      </c>
      <c r="E24" s="96" t="s">
        <v>44</v>
      </c>
      <c r="F24" s="97"/>
      <c r="G24" s="97"/>
      <c r="H24" s="97"/>
      <c r="I24" s="97"/>
      <c r="J24" s="97"/>
      <c r="K24" s="97"/>
      <c r="L24" s="97"/>
      <c r="M24" s="93" t="s">
        <v>45</v>
      </c>
      <c r="N24" s="94"/>
      <c r="O24" s="94"/>
      <c r="P24" s="94"/>
      <c r="Q24" s="95"/>
      <c r="R24" s="5"/>
      <c r="S24" s="5"/>
      <c r="T24" s="5"/>
    </row>
    <row r="25" spans="1:20" x14ac:dyDescent="0.25">
      <c r="A25" s="12">
        <v>4</v>
      </c>
      <c r="B25" s="137" t="s">
        <v>51</v>
      </c>
      <c r="C25" s="138"/>
      <c r="D25" s="88">
        <v>106</v>
      </c>
      <c r="E25" s="96" t="s">
        <v>52</v>
      </c>
      <c r="F25" s="97"/>
      <c r="G25" s="97"/>
      <c r="H25" s="97"/>
      <c r="I25" s="97"/>
      <c r="J25" s="97"/>
      <c r="K25" s="97"/>
      <c r="L25" s="97"/>
      <c r="M25" s="93" t="s">
        <v>45</v>
      </c>
      <c r="N25" s="94"/>
      <c r="O25" s="94"/>
      <c r="P25" s="94"/>
      <c r="Q25" s="95"/>
      <c r="R25" s="5"/>
      <c r="S25" s="5"/>
      <c r="T25" s="5"/>
    </row>
    <row r="26" spans="1:20" x14ac:dyDescent="0.25">
      <c r="A26" s="12">
        <v>5</v>
      </c>
      <c r="B26" s="137" t="s">
        <v>53</v>
      </c>
      <c r="C26" s="138"/>
      <c r="D26" s="88">
        <v>1150806</v>
      </c>
      <c r="E26" s="96" t="s">
        <v>37</v>
      </c>
      <c r="F26" s="97"/>
      <c r="G26" s="97"/>
      <c r="H26" s="97"/>
      <c r="I26" s="97"/>
      <c r="J26" s="97"/>
      <c r="K26" s="97"/>
      <c r="L26" s="97"/>
      <c r="M26" s="93" t="s">
        <v>54</v>
      </c>
      <c r="N26" s="94"/>
      <c r="O26" s="94"/>
      <c r="P26" s="94"/>
      <c r="Q26" s="95"/>
      <c r="R26" s="5"/>
      <c r="S26" s="5"/>
      <c r="T26" s="5"/>
    </row>
    <row r="27" spans="1:20" x14ac:dyDescent="0.25">
      <c r="A27" s="12">
        <v>6</v>
      </c>
      <c r="B27" s="137" t="s">
        <v>46</v>
      </c>
      <c r="C27" s="138"/>
      <c r="D27" s="88">
        <v>1130143</v>
      </c>
      <c r="E27" s="96" t="s">
        <v>41</v>
      </c>
      <c r="F27" s="97"/>
      <c r="G27" s="97"/>
      <c r="H27" s="97"/>
      <c r="I27" s="97"/>
      <c r="J27" s="97"/>
      <c r="K27" s="97"/>
      <c r="L27" s="97"/>
      <c r="M27" s="93" t="s">
        <v>42</v>
      </c>
      <c r="N27" s="94"/>
      <c r="O27" s="94"/>
      <c r="P27" s="94"/>
      <c r="Q27" s="95"/>
      <c r="R27" s="5"/>
      <c r="S27" s="5"/>
      <c r="T27" s="5"/>
    </row>
    <row r="28" spans="1:20" x14ac:dyDescent="0.25">
      <c r="A28" s="12">
        <v>7</v>
      </c>
      <c r="B28" s="137" t="s">
        <v>50</v>
      </c>
      <c r="C28" s="138"/>
      <c r="D28" s="88">
        <v>1130142</v>
      </c>
      <c r="E28" s="96" t="s">
        <v>39</v>
      </c>
      <c r="F28" s="97"/>
      <c r="G28" s="97"/>
      <c r="H28" s="97"/>
      <c r="I28" s="97"/>
      <c r="J28" s="97"/>
      <c r="K28" s="97"/>
      <c r="L28" s="97"/>
      <c r="M28" s="93" t="s">
        <v>40</v>
      </c>
      <c r="N28" s="94"/>
      <c r="O28" s="94"/>
      <c r="P28" s="94"/>
      <c r="Q28" s="95"/>
      <c r="R28" s="5"/>
      <c r="S28" s="5"/>
      <c r="T28" s="5"/>
    </row>
    <row r="29" spans="1:20" ht="9.75" customHeight="1" x14ac:dyDescent="0.3">
      <c r="A29" s="12"/>
      <c r="B29" s="76"/>
      <c r="C29" s="76"/>
      <c r="D29" s="76"/>
      <c r="E29" s="76"/>
      <c r="F29" s="76"/>
      <c r="G29" s="76"/>
      <c r="H29" s="76"/>
      <c r="I29" s="77"/>
      <c r="J29" s="77"/>
      <c r="K29" s="77"/>
      <c r="L29" s="77"/>
      <c r="M29" s="77"/>
      <c r="N29" s="77"/>
      <c r="O29" s="77"/>
      <c r="P29" s="78"/>
      <c r="Q29" s="78"/>
      <c r="R29" s="13"/>
      <c r="S29" s="2"/>
      <c r="T29" s="2"/>
    </row>
    <row r="30" spans="1:20" ht="80.25" customHeight="1" x14ac:dyDescent="0.3">
      <c r="A30" s="6"/>
      <c r="B30" s="98" t="s">
        <v>26</v>
      </c>
      <c r="C30" s="98"/>
      <c r="D30" s="98"/>
      <c r="E30" s="98"/>
      <c r="F30" s="98"/>
      <c r="G30" s="98"/>
      <c r="H30" s="98"/>
      <c r="I30" s="98"/>
      <c r="J30" s="98"/>
      <c r="K30" s="98"/>
      <c r="L30" s="98"/>
      <c r="M30" s="98"/>
      <c r="N30" s="98"/>
      <c r="O30" s="98"/>
      <c r="P30" s="98"/>
      <c r="Q30" s="98"/>
      <c r="R30" s="5"/>
      <c r="S30" s="5"/>
      <c r="T30" s="2"/>
    </row>
    <row r="31" spans="1:20" ht="9" customHeight="1" thickBot="1" x14ac:dyDescent="0.3"/>
    <row r="32" spans="1:20" s="35" customFormat="1" ht="41.25" customHeight="1" thickBot="1" x14ac:dyDescent="0.3">
      <c r="B32" s="113" t="s">
        <v>21</v>
      </c>
      <c r="C32" s="114"/>
      <c r="D32" s="114"/>
      <c r="E32" s="114"/>
      <c r="F32" s="114"/>
      <c r="G32" s="115"/>
      <c r="H32" s="36"/>
      <c r="I32" s="131" t="s">
        <v>29</v>
      </c>
      <c r="J32" s="132"/>
      <c r="K32" s="132"/>
      <c r="L32" s="132"/>
      <c r="M32" s="132"/>
      <c r="N32" s="132"/>
      <c r="O32" s="132"/>
      <c r="P32" s="132"/>
      <c r="Q32" s="133"/>
      <c r="R32" s="34"/>
      <c r="S32" s="116" t="s">
        <v>22</v>
      </c>
      <c r="T32" s="117"/>
    </row>
    <row r="33" spans="1:21" ht="15" customHeight="1" x14ac:dyDescent="0.25">
      <c r="A33" s="8"/>
      <c r="B33" s="107" t="s">
        <v>9</v>
      </c>
      <c r="C33" s="108"/>
      <c r="D33" s="108"/>
      <c r="E33" s="108"/>
      <c r="F33" s="108"/>
      <c r="G33" s="109"/>
      <c r="H33" s="25"/>
      <c r="I33" s="124" t="s">
        <v>30</v>
      </c>
      <c r="J33" s="125"/>
      <c r="K33" s="125"/>
      <c r="L33" s="125"/>
      <c r="M33" s="125"/>
      <c r="N33" s="125"/>
      <c r="O33" s="125"/>
      <c r="P33" s="125"/>
      <c r="Q33" s="126"/>
      <c r="R33" s="37"/>
      <c r="S33" s="118" t="s">
        <v>27</v>
      </c>
      <c r="T33" s="119"/>
    </row>
    <row r="34" spans="1:21" ht="81.75" customHeight="1" thickBot="1" x14ac:dyDescent="0.3">
      <c r="A34" s="8"/>
      <c r="B34" s="110" t="s">
        <v>11</v>
      </c>
      <c r="C34" s="111"/>
      <c r="D34" s="111"/>
      <c r="E34" s="111"/>
      <c r="F34" s="111"/>
      <c r="G34" s="112"/>
      <c r="H34" s="26"/>
      <c r="I34" s="127"/>
      <c r="J34" s="128"/>
      <c r="K34" s="128"/>
      <c r="L34" s="128"/>
      <c r="M34" s="128"/>
      <c r="N34" s="128"/>
      <c r="O34" s="128"/>
      <c r="P34" s="128"/>
      <c r="Q34" s="129"/>
      <c r="R34" s="38"/>
      <c r="S34" s="120"/>
      <c r="T34" s="121"/>
    </row>
    <row r="35" spans="1:21" s="18" customFormat="1" ht="123" customHeight="1" x14ac:dyDescent="0.25">
      <c r="A35" s="41"/>
      <c r="B35" s="42" t="s">
        <v>7</v>
      </c>
      <c r="C35" s="43" t="s">
        <v>8</v>
      </c>
      <c r="D35" s="43" t="s">
        <v>5</v>
      </c>
      <c r="E35" s="44" t="s">
        <v>12</v>
      </c>
      <c r="F35" s="44" t="s">
        <v>13</v>
      </c>
      <c r="G35" s="45" t="s">
        <v>18</v>
      </c>
      <c r="H35" s="64"/>
      <c r="I35" s="122" t="s">
        <v>17</v>
      </c>
      <c r="J35" s="123"/>
      <c r="K35" s="123"/>
      <c r="L35" s="123"/>
      <c r="M35" s="123"/>
      <c r="N35" s="122" t="s">
        <v>19</v>
      </c>
      <c r="O35" s="130"/>
      <c r="P35" s="123" t="s">
        <v>20</v>
      </c>
      <c r="Q35" s="130"/>
      <c r="R35" s="67"/>
      <c r="S35" s="46" t="s">
        <v>33</v>
      </c>
      <c r="T35" s="47" t="s">
        <v>28</v>
      </c>
    </row>
    <row r="36" spans="1:21" ht="29.1" customHeight="1" x14ac:dyDescent="0.25">
      <c r="A36" s="12">
        <v>1</v>
      </c>
      <c r="B36" s="39" t="str">
        <f t="shared" ref="B36:B42" si="0">B22</f>
        <v>TNQ</v>
      </c>
      <c r="C36" s="40">
        <f t="shared" ref="C36:D42" si="1">D22</f>
        <v>113</v>
      </c>
      <c r="D36" s="40" t="str">
        <f t="shared" si="1"/>
        <v>REGIONAL QUEENSLAND TV1</v>
      </c>
      <c r="E36" s="55">
        <v>6570</v>
      </c>
      <c r="F36" s="55">
        <v>6568.59</v>
      </c>
      <c r="G36" s="56">
        <f t="shared" ref="G36:G42" si="2">IF(ISERROR(F36/E36)," ",F36/E36)</f>
        <v>0.99978538812785389</v>
      </c>
      <c r="H36" s="65"/>
      <c r="I36" s="53">
        <v>1</v>
      </c>
      <c r="J36" s="70" t="s">
        <v>15</v>
      </c>
      <c r="K36" s="69">
        <v>2</v>
      </c>
      <c r="L36" s="70" t="s">
        <v>14</v>
      </c>
      <c r="M36" s="71">
        <f t="shared" ref="M36:M42" si="3">IF(I36+K36&gt;0,(I36*60+K36)/60,"  ")</f>
        <v>1.0333333333333334</v>
      </c>
      <c r="N36" s="72">
        <f t="shared" ref="N36:N42" si="4">IF(ISERROR(O36/24)," ",O36/24)</f>
        <v>1.5694444444438377E-2</v>
      </c>
      <c r="O36" s="73">
        <f t="shared" ref="O36:O42" si="5">IF(ISERROR(IF(M36&gt;0,E36*T36-F36-M36))," ",E36*T36-F36-M36)</f>
        <v>0.37666666666652104</v>
      </c>
      <c r="P36" s="52">
        <f t="shared" ref="P36:P42" si="6">IF(ISERROR(Q36/24)," ",Q36/24)</f>
        <v>5.8749999999993939E-2</v>
      </c>
      <c r="Q36" s="73">
        <f t="shared" ref="Q36:Q42" si="7">IF(ISERROR(IF(M36&gt;0,M36+O36)),"  ",M36+O36)</f>
        <v>1.4099999999998545</v>
      </c>
      <c r="R36" s="68"/>
      <c r="S36" s="57"/>
      <c r="T36" s="51">
        <v>1</v>
      </c>
      <c r="U36" s="58"/>
    </row>
    <row r="37" spans="1:21" ht="29.1" customHeight="1" x14ac:dyDescent="0.25">
      <c r="A37" s="12">
        <v>2</v>
      </c>
      <c r="B37" s="39" t="str">
        <f t="shared" si="0"/>
        <v>CTC</v>
      </c>
      <c r="C37" s="40">
        <f t="shared" si="1"/>
        <v>85</v>
      </c>
      <c r="D37" s="40" t="str">
        <f t="shared" si="1"/>
        <v>SOUTHERN NEW SOUTH WALES TV1</v>
      </c>
      <c r="E37" s="55">
        <v>6570</v>
      </c>
      <c r="F37" s="55">
        <v>6567.09</v>
      </c>
      <c r="G37" s="56">
        <f t="shared" si="2"/>
        <v>0.99955707762557078</v>
      </c>
      <c r="H37" s="65"/>
      <c r="I37" s="53">
        <v>2</v>
      </c>
      <c r="J37" s="70" t="s">
        <v>15</v>
      </c>
      <c r="K37" s="69">
        <v>12</v>
      </c>
      <c r="L37" s="70" t="s">
        <v>14</v>
      </c>
      <c r="M37" s="71">
        <f t="shared" si="3"/>
        <v>2.2000000000000002</v>
      </c>
      <c r="N37" s="72">
        <f t="shared" si="4"/>
        <v>2.9583333333327261E-2</v>
      </c>
      <c r="O37" s="73">
        <f t="shared" si="5"/>
        <v>0.7099999999998543</v>
      </c>
      <c r="P37" s="52">
        <f t="shared" si="6"/>
        <v>0.12124999999999393</v>
      </c>
      <c r="Q37" s="73">
        <f t="shared" si="7"/>
        <v>2.9099999999998545</v>
      </c>
      <c r="R37" s="68"/>
      <c r="S37" s="57"/>
      <c r="T37" s="51">
        <v>1</v>
      </c>
      <c r="U37" s="58"/>
    </row>
    <row r="38" spans="1:21" ht="29.1" customHeight="1" x14ac:dyDescent="0.25">
      <c r="A38" s="12">
        <v>3</v>
      </c>
      <c r="B38" s="39" t="str">
        <f t="shared" si="0"/>
        <v>BCV</v>
      </c>
      <c r="C38" s="40">
        <f t="shared" si="1"/>
        <v>104</v>
      </c>
      <c r="D38" s="40" t="str">
        <f t="shared" si="1"/>
        <v>WESTERN VICTORIA TV1</v>
      </c>
      <c r="E38" s="55">
        <v>6570</v>
      </c>
      <c r="F38" s="55">
        <v>6568.23</v>
      </c>
      <c r="G38" s="56">
        <f t="shared" si="2"/>
        <v>0.99973059360730587</v>
      </c>
      <c r="H38" s="65"/>
      <c r="I38" s="53">
        <v>1</v>
      </c>
      <c r="J38" s="70" t="s">
        <v>15</v>
      </c>
      <c r="K38" s="69">
        <v>1</v>
      </c>
      <c r="L38" s="70" t="s">
        <v>14</v>
      </c>
      <c r="M38" s="71">
        <f t="shared" si="3"/>
        <v>1.0166666666666666</v>
      </c>
      <c r="N38" s="72">
        <f t="shared" si="4"/>
        <v>3.1388888888907084E-2</v>
      </c>
      <c r="O38" s="73">
        <f t="shared" si="5"/>
        <v>0.75333333333376995</v>
      </c>
      <c r="P38" s="52">
        <f t="shared" si="6"/>
        <v>7.375000000001819E-2</v>
      </c>
      <c r="Q38" s="73">
        <f t="shared" si="7"/>
        <v>1.7700000000004366</v>
      </c>
      <c r="R38" s="54"/>
      <c r="S38" s="57"/>
      <c r="T38" s="51">
        <v>1</v>
      </c>
      <c r="U38" s="58"/>
    </row>
    <row r="39" spans="1:21" ht="29.1" customHeight="1" x14ac:dyDescent="0.25">
      <c r="A39" s="12">
        <v>4</v>
      </c>
      <c r="B39" s="39" t="str">
        <f t="shared" si="0"/>
        <v>GLV</v>
      </c>
      <c r="C39" s="40">
        <f t="shared" si="1"/>
        <v>106</v>
      </c>
      <c r="D39" s="40" t="str">
        <f t="shared" si="1"/>
        <v>EASTERN VICTORIA TV1</v>
      </c>
      <c r="E39" s="55">
        <v>6570</v>
      </c>
      <c r="F39" s="55">
        <v>6568.23</v>
      </c>
      <c r="G39" s="56">
        <f t="shared" si="2"/>
        <v>0.99973059360730587</v>
      </c>
      <c r="H39" s="66"/>
      <c r="I39" s="53">
        <v>1</v>
      </c>
      <c r="J39" s="70" t="s">
        <v>15</v>
      </c>
      <c r="K39" s="69">
        <v>1</v>
      </c>
      <c r="L39" s="70" t="s">
        <v>14</v>
      </c>
      <c r="M39" s="71">
        <f t="shared" si="3"/>
        <v>1.0166666666666666</v>
      </c>
      <c r="N39" s="72">
        <f t="shared" si="4"/>
        <v>3.1388888888907084E-2</v>
      </c>
      <c r="O39" s="73">
        <f t="shared" si="5"/>
        <v>0.75333333333376995</v>
      </c>
      <c r="P39" s="52">
        <f t="shared" si="6"/>
        <v>7.375000000001819E-2</v>
      </c>
      <c r="Q39" s="73">
        <f t="shared" si="7"/>
        <v>1.7700000000004366</v>
      </c>
      <c r="R39" s="54"/>
      <c r="S39" s="57"/>
      <c r="T39" s="51">
        <v>1</v>
      </c>
      <c r="U39" s="58"/>
    </row>
    <row r="40" spans="1:21" ht="29.1" customHeight="1" x14ac:dyDescent="0.25">
      <c r="A40" s="12">
        <v>5</v>
      </c>
      <c r="B40" s="39" t="str">
        <f t="shared" si="0"/>
        <v>TDT</v>
      </c>
      <c r="C40" s="40">
        <f t="shared" si="1"/>
        <v>1150806</v>
      </c>
      <c r="D40" s="40" t="str">
        <f t="shared" si="1"/>
        <v>TASMANIA TV1</v>
      </c>
      <c r="E40" s="55">
        <v>6570</v>
      </c>
      <c r="F40" s="55">
        <v>6568.23</v>
      </c>
      <c r="G40" s="56">
        <f t="shared" si="2"/>
        <v>0.99973059360730587</v>
      </c>
      <c r="H40" s="66"/>
      <c r="I40" s="53">
        <v>1</v>
      </c>
      <c r="J40" s="70" t="s">
        <v>15</v>
      </c>
      <c r="K40" s="69">
        <v>1</v>
      </c>
      <c r="L40" s="70" t="s">
        <v>14</v>
      </c>
      <c r="M40" s="71">
        <f t="shared" si="3"/>
        <v>1.0166666666666666</v>
      </c>
      <c r="N40" s="72">
        <f t="shared" si="4"/>
        <v>3.1388888888907084E-2</v>
      </c>
      <c r="O40" s="73">
        <f t="shared" si="5"/>
        <v>0.75333333333376995</v>
      </c>
      <c r="P40" s="52">
        <f t="shared" si="6"/>
        <v>7.375000000001819E-2</v>
      </c>
      <c r="Q40" s="73">
        <f t="shared" si="7"/>
        <v>1.7700000000004366</v>
      </c>
      <c r="R40" s="54"/>
      <c r="S40" s="57"/>
      <c r="T40" s="51">
        <v>1</v>
      </c>
      <c r="U40" s="58"/>
    </row>
    <row r="41" spans="1:21" ht="29.1" customHeight="1" x14ac:dyDescent="0.25">
      <c r="A41" s="12">
        <v>6</v>
      </c>
      <c r="B41" s="39" t="str">
        <f t="shared" si="0"/>
        <v>BDN</v>
      </c>
      <c r="C41" s="40">
        <f t="shared" si="1"/>
        <v>1130143</v>
      </c>
      <c r="D41" s="40" t="str">
        <f t="shared" si="1"/>
        <v>BROKEN HILL TV1</v>
      </c>
      <c r="E41" s="55">
        <v>6570</v>
      </c>
      <c r="F41" s="55">
        <v>6568.28</v>
      </c>
      <c r="G41" s="56">
        <f t="shared" si="2"/>
        <v>0.999738203957382</v>
      </c>
      <c r="H41" s="66"/>
      <c r="I41" s="53">
        <v>1</v>
      </c>
      <c r="J41" s="70" t="s">
        <v>15</v>
      </c>
      <c r="K41" s="69">
        <v>23</v>
      </c>
      <c r="L41" s="70" t="s">
        <v>14</v>
      </c>
      <c r="M41" s="71">
        <f t="shared" si="3"/>
        <v>1.3833333333333333</v>
      </c>
      <c r="N41" s="72">
        <f t="shared" si="4"/>
        <v>1.4027777777788389E-2</v>
      </c>
      <c r="O41" s="73">
        <f t="shared" si="5"/>
        <v>0.33666666666692135</v>
      </c>
      <c r="P41" s="52">
        <f t="shared" si="6"/>
        <v>7.1666666666677273E-2</v>
      </c>
      <c r="Q41" s="73">
        <f t="shared" si="7"/>
        <v>1.7200000000002547</v>
      </c>
      <c r="R41" s="54"/>
      <c r="S41" s="57"/>
      <c r="T41" s="51">
        <v>1</v>
      </c>
    </row>
    <row r="42" spans="1:21" ht="29.1" customHeight="1" x14ac:dyDescent="0.25">
      <c r="A42" s="12">
        <v>7</v>
      </c>
      <c r="B42" s="39" t="str">
        <f t="shared" si="0"/>
        <v>GDS</v>
      </c>
      <c r="C42" s="40">
        <f t="shared" si="1"/>
        <v>1130142</v>
      </c>
      <c r="D42" s="40" t="str">
        <f t="shared" si="1"/>
        <v>SPENCER GULF TV1</v>
      </c>
      <c r="E42" s="55">
        <v>6570</v>
      </c>
      <c r="F42" s="55">
        <v>6568.28</v>
      </c>
      <c r="G42" s="56">
        <f t="shared" si="2"/>
        <v>0.999738203957382</v>
      </c>
      <c r="H42" s="66"/>
      <c r="I42" s="53">
        <v>1</v>
      </c>
      <c r="J42" s="70" t="s">
        <v>15</v>
      </c>
      <c r="K42" s="69">
        <v>23</v>
      </c>
      <c r="L42" s="70" t="s">
        <v>14</v>
      </c>
      <c r="M42" s="71">
        <f t="shared" si="3"/>
        <v>1.3833333333333333</v>
      </c>
      <c r="N42" s="72">
        <f t="shared" si="4"/>
        <v>1.4027777777788389E-2</v>
      </c>
      <c r="O42" s="73">
        <f t="shared" si="5"/>
        <v>0.33666666666692135</v>
      </c>
      <c r="P42" s="52">
        <f t="shared" si="6"/>
        <v>7.1666666666677273E-2</v>
      </c>
      <c r="Q42" s="73">
        <f t="shared" si="7"/>
        <v>1.7200000000002547</v>
      </c>
      <c r="R42" s="54"/>
      <c r="S42" s="57"/>
      <c r="T42" s="51">
        <v>1</v>
      </c>
    </row>
    <row r="43" spans="1:21" ht="30" customHeight="1" thickBot="1" x14ac:dyDescent="0.3">
      <c r="A43" s="12"/>
      <c r="B43" s="79"/>
      <c r="C43" s="79"/>
      <c r="D43" s="79"/>
      <c r="E43" s="80"/>
      <c r="F43" s="80"/>
      <c r="G43" s="81"/>
      <c r="H43" s="82"/>
      <c r="I43" s="83"/>
      <c r="J43" s="83"/>
      <c r="K43" s="83"/>
      <c r="L43" s="82"/>
      <c r="M43" s="82"/>
      <c r="N43" s="79"/>
      <c r="O43" s="79"/>
      <c r="P43" s="84"/>
      <c r="Q43" s="84"/>
      <c r="R43" s="79"/>
      <c r="S43" s="79"/>
      <c r="T43" s="85"/>
    </row>
    <row r="44" spans="1:21" s="4" customFormat="1" ht="30" customHeight="1" thickBot="1" x14ac:dyDescent="0.3">
      <c r="A44" s="75"/>
      <c r="B44" s="134" t="s">
        <v>32</v>
      </c>
      <c r="C44" s="135"/>
      <c r="D44" s="135"/>
      <c r="E44" s="135"/>
      <c r="F44" s="135"/>
      <c r="G44" s="135"/>
      <c r="H44" s="135"/>
      <c r="I44" s="135"/>
      <c r="J44" s="135"/>
      <c r="K44" s="135"/>
      <c r="L44" s="135"/>
      <c r="M44" s="135"/>
      <c r="N44" s="135"/>
      <c r="O44" s="135"/>
      <c r="P44" s="135"/>
      <c r="Q44" s="135"/>
      <c r="R44" s="135"/>
      <c r="S44" s="135"/>
      <c r="T44" s="136"/>
    </row>
    <row r="45" spans="1:21" ht="129" customHeight="1" thickBot="1" x14ac:dyDescent="0.3">
      <c r="A45" s="23"/>
      <c r="B45" s="101" t="s">
        <v>34</v>
      </c>
      <c r="C45" s="102"/>
      <c r="D45" s="102"/>
      <c r="E45" s="102"/>
      <c r="F45" s="102"/>
      <c r="G45" s="102"/>
      <c r="H45" s="102"/>
      <c r="I45" s="102"/>
      <c r="J45" s="102"/>
      <c r="K45" s="102"/>
      <c r="L45" s="102"/>
      <c r="M45" s="102"/>
      <c r="N45" s="102"/>
      <c r="O45" s="102"/>
      <c r="P45" s="102"/>
      <c r="Q45" s="102"/>
      <c r="R45" s="102"/>
      <c r="S45" s="102"/>
      <c r="T45" s="103"/>
      <c r="U45" s="7"/>
    </row>
    <row r="46" spans="1:21" ht="312" customHeight="1" thickBot="1" x14ac:dyDescent="0.3">
      <c r="A46" s="11"/>
      <c r="B46" s="104" t="s">
        <v>57</v>
      </c>
      <c r="C46" s="105"/>
      <c r="D46" s="105"/>
      <c r="E46" s="105"/>
      <c r="F46" s="105"/>
      <c r="G46" s="105"/>
      <c r="H46" s="105"/>
      <c r="I46" s="105"/>
      <c r="J46" s="105"/>
      <c r="K46" s="105"/>
      <c r="L46" s="105"/>
      <c r="M46" s="105"/>
      <c r="N46" s="105"/>
      <c r="O46" s="105"/>
      <c r="P46" s="105"/>
      <c r="Q46" s="105"/>
      <c r="R46" s="105"/>
      <c r="S46" s="105"/>
      <c r="T46" s="106"/>
      <c r="U46" s="7"/>
    </row>
  </sheetData>
  <sheetProtection selectLockedCells="1"/>
  <mergeCells count="51">
    <mergeCell ref="E21:L21"/>
    <mergeCell ref="B28:C28"/>
    <mergeCell ref="B22:C22"/>
    <mergeCell ref="B23:C23"/>
    <mergeCell ref="B24:C24"/>
    <mergeCell ref="B25:C25"/>
    <mergeCell ref="B45:T45"/>
    <mergeCell ref="B46:T46"/>
    <mergeCell ref="B33:G33"/>
    <mergeCell ref="B34:G34"/>
    <mergeCell ref="B32:G32"/>
    <mergeCell ref="S32:T32"/>
    <mergeCell ref="S33:T34"/>
    <mergeCell ref="I35:M35"/>
    <mergeCell ref="I33:Q34"/>
    <mergeCell ref="P35:Q35"/>
    <mergeCell ref="N35:O35"/>
    <mergeCell ref="I32:Q32"/>
    <mergeCell ref="B44:T44"/>
    <mergeCell ref="E28:L28"/>
    <mergeCell ref="B30:Q30"/>
    <mergeCell ref="B11:Q11"/>
    <mergeCell ref="B13:Q13"/>
    <mergeCell ref="M28:Q28"/>
    <mergeCell ref="E22:L22"/>
    <mergeCell ref="E23:L23"/>
    <mergeCell ref="E24:L24"/>
    <mergeCell ref="E25:L25"/>
    <mergeCell ref="E26:L26"/>
    <mergeCell ref="M22:Q22"/>
    <mergeCell ref="M23:Q23"/>
    <mergeCell ref="M24:Q24"/>
    <mergeCell ref="M25:Q25"/>
    <mergeCell ref="M26:Q26"/>
    <mergeCell ref="B26:C26"/>
    <mergeCell ref="B3:Q4"/>
    <mergeCell ref="B7:Q7"/>
    <mergeCell ref="B8:Q8"/>
    <mergeCell ref="B9:Q9"/>
    <mergeCell ref="M27:Q27"/>
    <mergeCell ref="E27:L27"/>
    <mergeCell ref="B27:C27"/>
    <mergeCell ref="B16:C16"/>
    <mergeCell ref="B21:C21"/>
    <mergeCell ref="B15:Q15"/>
    <mergeCell ref="E16:Q16"/>
    <mergeCell ref="E17:Q17"/>
    <mergeCell ref="M21:Q21"/>
    <mergeCell ref="B20:Q20"/>
    <mergeCell ref="B17:C17"/>
    <mergeCell ref="B19:Q19"/>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2.xml><?xml version="1.0" encoding="utf-8"?>
<ds:datastoreItem xmlns:ds="http://schemas.openxmlformats.org/officeDocument/2006/customXml" ds:itemID="{BFF3AEE3-99C0-4757-95F6-0D5653E1E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A5DDAD-DA94-4157-BA13-C806F62AD521}">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5d45f94-32ec-4546-b73b-9a6848394926"/>
    <ds:schemaRef ds:uri="http://purl.org/dc/terms/"/>
    <ds:schemaRef ds:uri="http://schemas.microsoft.com/office/infopath/2007/PartnerControls"/>
    <ds:schemaRef ds:uri="fb919850-406e-4d20-9cee-cf3a5517223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2022-05-16T06:07:34Z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dc742dc5-c992-4e18-a6db-b5e9028d8fcb</vt:lpwstr>
  </property>
  <property fmtid="{D5CDD505-2E9C-101B-9397-08002B2CF9AE}" pid="3" name="ContentTypeId">
    <vt:lpwstr>0x010100100ACE45694B3D4892C74020F839F147</vt:lpwstr>
  </property>
</Properties>
</file>