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624"/>
  <workbookPr filterPrivacy="1" defaultThemeVersion="124226"/>
  <xr:revisionPtr revIDLastSave="0" documentId="13_ncr:1_{A5DC14D5-ABF7-4E18-911A-CC10A977FE8C}" xr6:coauthVersionLast="45" xr6:coauthVersionMax="45" xr10:uidLastSave="{00000000-0000-0000-0000-000000000000}"/>
  <bookViews>
    <workbookView xWindow="-120" yWindow="-120" windowWidth="29040" windowHeight="17640" tabRatio="625" xr2:uid="{00000000-000D-0000-FFFF-FFFF00000000}"/>
  </bookViews>
  <sheets>
    <sheet name="Compliance" sheetId="2" r:id="rId1"/>
  </sheets>
  <definedNames>
    <definedName name="_xlnm.Print_Area" localSheetId="0">Compliance!$A$2:$T$56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2" i="2" l="1"/>
  <c r="B41" i="2"/>
  <c r="G41" i="2" l="1"/>
  <c r="G42" i="2"/>
  <c r="G43" i="2"/>
  <c r="G44" i="2"/>
  <c r="G45" i="2"/>
  <c r="G46" i="2"/>
  <c r="G47" i="2"/>
  <c r="G48" i="2"/>
  <c r="G49" i="2"/>
  <c r="G50" i="2"/>
  <c r="G51" i="2"/>
  <c r="G52" i="2"/>
  <c r="M41" i="2" l="1"/>
  <c r="O41" i="2" s="1"/>
  <c r="N41" i="2" s="1"/>
  <c r="M42" i="2"/>
  <c r="O42" i="2" s="1"/>
  <c r="N42" i="2" s="1"/>
  <c r="M43" i="2"/>
  <c r="M44" i="2"/>
  <c r="O44" i="2" s="1"/>
  <c r="N44" i="2" s="1"/>
  <c r="M45" i="2"/>
  <c r="O45" i="2" s="1"/>
  <c r="N45" i="2" s="1"/>
  <c r="M46" i="2"/>
  <c r="O46" i="2" s="1"/>
  <c r="M47" i="2"/>
  <c r="M48" i="2"/>
  <c r="O48" i="2" s="1"/>
  <c r="N48" i="2" s="1"/>
  <c r="M49" i="2"/>
  <c r="M50" i="2"/>
  <c r="O50" i="2" s="1"/>
  <c r="Q50" i="2" s="1"/>
  <c r="P50" i="2" s="1"/>
  <c r="M51" i="2"/>
  <c r="O51" i="2" s="1"/>
  <c r="Q51" i="2" s="1"/>
  <c r="P51" i="2" s="1"/>
  <c r="M52" i="2"/>
  <c r="O52" i="2" s="1"/>
  <c r="N46" i="2" l="1"/>
  <c r="Q46" i="2"/>
  <c r="P46" i="2" s="1"/>
  <c r="N52" i="2"/>
  <c r="Q52" i="2"/>
  <c r="P52" i="2" s="1"/>
  <c r="N51" i="2"/>
  <c r="N50" i="2"/>
  <c r="O49" i="2"/>
  <c r="N49" i="2" s="1"/>
  <c r="O47" i="2"/>
  <c r="N47" i="2" s="1"/>
  <c r="Q44" i="2"/>
  <c r="P44" i="2" s="1"/>
  <c r="Q41" i="2"/>
  <c r="P41" i="2" s="1"/>
  <c r="Q48" i="2"/>
  <c r="P48" i="2" s="1"/>
  <c r="O43" i="2"/>
  <c r="N43" i="2" s="1"/>
  <c r="Q42" i="2"/>
  <c r="P42" i="2" s="1"/>
  <c r="Q45" i="2"/>
  <c r="P45" i="2" s="1"/>
  <c r="Q47" i="2" l="1"/>
  <c r="P47" i="2" s="1"/>
  <c r="Q49" i="2"/>
  <c r="P49" i="2" s="1"/>
  <c r="Q43" i="2"/>
  <c r="P43" i="2" s="1"/>
  <c r="D44" i="2" l="1"/>
  <c r="C44" i="2"/>
  <c r="B44" i="2"/>
  <c r="D45" i="2" l="1"/>
  <c r="C45" i="2"/>
  <c r="B45" i="2"/>
  <c r="D43" i="2"/>
  <c r="C43" i="2"/>
  <c r="B43" i="2"/>
  <c r="D46" i="2"/>
  <c r="C46" i="2"/>
  <c r="B46" i="2"/>
  <c r="C41" i="2" l="1"/>
  <c r="D41" i="2"/>
  <c r="C42" i="2"/>
  <c r="D42" i="2"/>
  <c r="D47" i="2" l="1"/>
  <c r="D48" i="2"/>
  <c r="D49" i="2"/>
  <c r="D50" i="2"/>
  <c r="D51" i="2"/>
  <c r="D52" i="2"/>
  <c r="C49" i="2" l="1"/>
  <c r="C50" i="2"/>
  <c r="C51" i="2"/>
  <c r="C52" i="2"/>
  <c r="C47" i="2"/>
  <c r="C48" i="2"/>
  <c r="B47" i="2" l="1"/>
  <c r="B48" i="2"/>
  <c r="B49" i="2"/>
  <c r="B50" i="2"/>
  <c r="B51" i="2"/>
  <c r="B52" i="2"/>
</calcChain>
</file>

<file path=xl/sharedStrings.xml><?xml version="1.0" encoding="utf-8"?>
<sst xmlns="http://schemas.openxmlformats.org/spreadsheetml/2006/main" count="98" uniqueCount="67">
  <si>
    <t>for Commercial Television Broadcasting Licensees and National Television Broadcasters</t>
  </si>
  <si>
    <t>ANNUAL COMPLIANCE REPORT FORM (CAPTIONING)</t>
  </si>
  <si>
    <t xml:space="preserve">a) Start date = 1 July (please enter year) </t>
  </si>
  <si>
    <t>b) End date = 30 June (please enter year)</t>
  </si>
  <si>
    <t>Financial year</t>
  </si>
  <si>
    <t>Licence / Coverage area</t>
  </si>
  <si>
    <t>Licence number</t>
  </si>
  <si>
    <t>Call sign</t>
  </si>
  <si>
    <t xml:space="preserve">Licence number </t>
  </si>
  <si>
    <t>Percentage of captioned programs (6 am – midnight)</t>
  </si>
  <si>
    <t xml:space="preserve">c) If any service included in this report began after 1 July and/or ended before 30 June of the financial year, please specify the service and the start date/end date below.  </t>
  </si>
  <si>
    <t> 'Programs' do not include television programs that are wholly in a language other than English (section 130ZM) or television programs consisting wholly of music that has no human vocal content in English (section 130ZN).</t>
  </si>
  <si>
    <r>
      <t xml:space="preserve">Total hours of </t>
    </r>
    <r>
      <rPr>
        <b/>
        <sz val="11"/>
        <color rgb="FF000000"/>
        <rFont val="Calibri"/>
        <family val="2"/>
      </rPr>
      <t xml:space="preserve">programs </t>
    </r>
    <r>
      <rPr>
        <sz val="11"/>
        <color rgb="FF000000"/>
        <rFont val="Calibri"/>
        <family val="2"/>
      </rPr>
      <t>broadcast</t>
    </r>
  </si>
  <si>
    <r>
      <t xml:space="preserve">Total hours of </t>
    </r>
    <r>
      <rPr>
        <b/>
        <sz val="11"/>
        <color rgb="FF000000"/>
        <rFont val="Calibri"/>
        <family val="2"/>
      </rPr>
      <t>captioned</t>
    </r>
    <r>
      <rPr>
        <sz val="11"/>
        <color rgb="FF000000"/>
        <rFont val="Calibri"/>
        <family val="2"/>
      </rPr>
      <t xml:space="preserve"> </t>
    </r>
    <r>
      <rPr>
        <b/>
        <sz val="11"/>
        <color rgb="FF000000"/>
        <rFont val="Calibri"/>
        <family val="2"/>
      </rPr>
      <t>programs</t>
    </r>
    <r>
      <rPr>
        <sz val="11"/>
        <color rgb="FF000000"/>
        <rFont val="Calibri"/>
        <family val="2"/>
      </rPr>
      <t xml:space="preserve"> broadcast </t>
    </r>
  </si>
  <si>
    <t>mins</t>
  </si>
  <si>
    <t>hrs</t>
  </si>
  <si>
    <t>Licensee / Broadcaster name</t>
  </si>
  <si>
    <r>
      <t xml:space="preserve">Duration of captioning shortfall caused by 
</t>
    </r>
    <r>
      <rPr>
        <b/>
        <sz val="11"/>
        <color rgb="FF000000"/>
        <rFont val="Calibri"/>
        <family val="2"/>
      </rPr>
      <t>unforeseen technical difficulties
Optional</t>
    </r>
  </si>
  <si>
    <r>
      <t xml:space="preserve">Percentage of </t>
    </r>
    <r>
      <rPr>
        <b/>
        <sz val="11"/>
        <rFont val="Calibri"/>
        <family val="2"/>
      </rPr>
      <t>captioned programs</t>
    </r>
    <r>
      <rPr>
        <sz val="11"/>
        <rFont val="Calibri"/>
        <family val="2"/>
      </rPr>
      <t xml:space="preserve">
 (auto calculated)</t>
    </r>
  </si>
  <si>
    <r>
      <t xml:space="preserve">Duration of captioning shortfall caused by
</t>
    </r>
    <r>
      <rPr>
        <b/>
        <sz val="11"/>
        <color rgb="FF000000"/>
        <rFont val="Calibri"/>
        <family val="2"/>
      </rPr>
      <t xml:space="preserve">other errors </t>
    </r>
    <r>
      <rPr>
        <sz val="11"/>
        <color rgb="FF000000"/>
        <rFont val="Calibri"/>
        <family val="2"/>
      </rPr>
      <t xml:space="preserve">
</t>
    </r>
    <r>
      <rPr>
        <b/>
        <sz val="11"/>
        <color rgb="FF000000"/>
        <rFont val="Calibri"/>
        <family val="2"/>
      </rPr>
      <t>auto calculated</t>
    </r>
    <r>
      <rPr>
        <sz val="11"/>
        <color rgb="FF000000"/>
        <rFont val="Calibri"/>
        <family val="2"/>
      </rPr>
      <t xml:space="preserve">
columns E x T - F - M</t>
    </r>
  </si>
  <si>
    <r>
      <rPr>
        <b/>
        <sz val="11"/>
        <color rgb="FF000000"/>
        <rFont val="Calibri"/>
        <family val="2"/>
      </rPr>
      <t xml:space="preserve">Total captioning shortfall </t>
    </r>
    <r>
      <rPr>
        <sz val="11"/>
        <color rgb="FF000000"/>
        <rFont val="Calibri"/>
        <family val="2"/>
      </rPr>
      <t xml:space="preserve">(unforeseen technical and other errors) 
</t>
    </r>
    <r>
      <rPr>
        <b/>
        <sz val="11"/>
        <color rgb="FF000000"/>
        <rFont val="Calibri"/>
        <family val="2"/>
      </rPr>
      <t>auto calculated</t>
    </r>
    <r>
      <rPr>
        <sz val="11"/>
        <color rgb="FF000000"/>
        <rFont val="Calibri"/>
        <family val="2"/>
      </rPr>
      <t xml:space="preserve">
columns M + O </t>
    </r>
  </si>
  <si>
    <t>Table 1: Percentage of captioning on primary channels
 (6 am – midnight)</t>
  </si>
  <si>
    <t xml:space="preserve">Table 3: Target reduction/exemption </t>
  </si>
  <si>
    <r>
      <t xml:space="preserve">The form is to be completed by </t>
    </r>
    <r>
      <rPr>
        <b/>
        <sz val="11"/>
        <rFont val="Calibri"/>
        <family val="2"/>
        <scheme val="minor"/>
      </rPr>
      <t>Commercial Television Broadcasting Licensees</t>
    </r>
    <r>
      <rPr>
        <sz val="11"/>
        <rFont val="Calibri"/>
        <family val="2"/>
        <scheme val="minor"/>
      </rPr>
      <t xml:space="preserve"> and </t>
    </r>
    <r>
      <rPr>
        <b/>
        <sz val="11"/>
        <rFont val="Calibri"/>
        <family val="2"/>
        <scheme val="minor"/>
      </rPr>
      <t xml:space="preserve">National Television Broadcasters </t>
    </r>
    <r>
      <rPr>
        <sz val="11"/>
        <rFont val="Calibri"/>
        <family val="2"/>
        <scheme val="minor"/>
      </rPr>
      <t>and</t>
    </r>
    <r>
      <rPr>
        <b/>
        <sz val="11"/>
        <rFont val="Calibri"/>
        <family val="2"/>
        <scheme val="minor"/>
      </rPr>
      <t xml:space="preserve"> </t>
    </r>
    <r>
      <rPr>
        <sz val="11"/>
        <rFont val="Calibri"/>
        <family val="2"/>
        <scheme val="minor"/>
      </rPr>
      <t>accommodates reporting for one or multiple services in one form.  This form must be received by the ACMA within 90 days after the end of each financial year. The ACMA will publish a copy of this annual compliance report (excluding 'contact details' tab) on its website.</t>
    </r>
  </si>
  <si>
    <r>
      <t>This form has been approved by the ACMA in accordance with section 130ZZC of the</t>
    </r>
    <r>
      <rPr>
        <i/>
        <sz val="11"/>
        <color theme="1"/>
        <rFont val="Calibri"/>
        <family val="2"/>
        <scheme val="minor"/>
      </rPr>
      <t xml:space="preserve"> Broadcasting Services Act 1992 </t>
    </r>
    <r>
      <rPr>
        <b/>
        <sz val="11"/>
        <color theme="1"/>
        <rFont val="Calibri"/>
        <family val="2"/>
        <scheme val="minor"/>
      </rPr>
      <t>(the Act)</t>
    </r>
    <r>
      <rPr>
        <sz val="11"/>
        <color theme="1"/>
        <rFont val="Calibri"/>
        <family val="2"/>
        <scheme val="minor"/>
      </rPr>
      <t xml:space="preserve">. Please refer to the guidance notes provided on the ACMA website to complete this form. </t>
    </r>
  </si>
  <si>
    <r>
      <t>Under section 130ZZC of the</t>
    </r>
    <r>
      <rPr>
        <i/>
        <sz val="12"/>
        <rFont val="Calibri"/>
        <family val="2"/>
      </rPr>
      <t xml:space="preserve"> Broadcasting Services Act 1992</t>
    </r>
  </si>
  <si>
    <r>
      <t xml:space="preserve">Warning - It is an offence under the </t>
    </r>
    <r>
      <rPr>
        <b/>
        <sz val="11"/>
        <color indexed="8"/>
        <rFont val="Calibri"/>
        <family val="2"/>
      </rPr>
      <t>Criminal Code Act 1995</t>
    </r>
    <r>
      <rPr>
        <b/>
        <i/>
        <sz val="11"/>
        <color indexed="8"/>
        <rFont val="Calibri"/>
        <family val="2"/>
      </rPr>
      <t xml:space="preserve"> to make a statement (whether orally, in a document or in any other way), to give information or produce a document to a Commonwealth entity, knowing that the statement, information or document is false or misleading or omits any matter or thing, without which the statement, information or document is misleading. Penalties are severe and include imprisonment.</t>
    </r>
  </si>
  <si>
    <r>
      <rPr>
        <sz val="11"/>
        <color theme="1"/>
        <rFont val="Calibri"/>
        <family val="2"/>
        <scheme val="minor"/>
      </rPr>
      <t>Only for completion by broadcasters that were granted target reduction orders or exemption orders in force during the reporting period</t>
    </r>
    <r>
      <rPr>
        <b/>
        <sz val="11"/>
        <color theme="1"/>
        <rFont val="Calibri"/>
        <family val="2"/>
        <scheme val="minor"/>
      </rPr>
      <t>.</t>
    </r>
  </si>
  <si>
    <t>Please enter reduced captioning target if applicable</t>
  </si>
  <si>
    <t>Table 2: Calculator for unforeseen technical difficulties</t>
  </si>
  <si>
    <r>
      <rPr>
        <b/>
        <sz val="11"/>
        <color rgb="FF000000"/>
        <rFont val="Calibri"/>
        <family val="2"/>
        <scheme val="minor"/>
      </rPr>
      <t>Optional</t>
    </r>
    <r>
      <rPr>
        <sz val="11"/>
        <color rgb="FF000000"/>
        <rFont val="Calibri"/>
        <family val="2"/>
        <scheme val="minor"/>
      </rPr>
      <t xml:space="preserve">
Please enter the number of hours and minutes of captioning shortfall caused by </t>
    </r>
    <r>
      <rPr>
        <b/>
        <sz val="11"/>
        <color rgb="FF000000"/>
        <rFont val="Calibri"/>
        <family val="2"/>
        <scheme val="minor"/>
      </rPr>
      <t>unforeseen technical difficulties</t>
    </r>
    <r>
      <rPr>
        <sz val="11"/>
        <color rgb="FF000000"/>
        <rFont val="Calibri"/>
        <family val="2"/>
        <scheme val="minor"/>
      </rPr>
      <t xml:space="preserve"> below (respectively in blank cells). 
The duration of captioning shortfall caused by other errors will be auto calculated in the middle columns and the combined captioning shortfall (both </t>
    </r>
    <r>
      <rPr>
        <b/>
        <sz val="11"/>
        <color rgb="FF000000"/>
        <rFont val="Calibri"/>
        <family val="2"/>
        <scheme val="minor"/>
      </rPr>
      <t>unforeseen technical and other</t>
    </r>
    <r>
      <rPr>
        <sz val="11"/>
        <color rgb="FF000000"/>
        <rFont val="Calibri"/>
        <family val="2"/>
        <scheme val="minor"/>
      </rPr>
      <t>) will also be auto calculated.</t>
    </r>
  </si>
  <si>
    <t>Network name</t>
  </si>
  <si>
    <t>Table 4: Summary of reasons for not meeting captioning target and steps taken (if applicable)</t>
  </si>
  <si>
    <t xml:space="preserve">Please enter target reduction order / exemption order reference number if applicable </t>
  </si>
  <si>
    <t>If the percentage of captioned programs was less than required, please provide the following:
* the total duration of unforeseen technical difficulties for each service if any (this data should only be entered if you have not completed the above optional calculator)
* a summary of the reasons
* processes and procedures in place to ensure compliance
*  any additional steps taken to ensure compliance.
To start a new line, click the location where you want to break the line, then hold the 'Alt' key and press 'Enter'.</t>
  </si>
  <si>
    <t>ACMA ENHANCED CAP05</t>
  </si>
  <si>
    <t>AMN</t>
  </si>
  <si>
    <t>Griffith &amp; MIA TV1</t>
  </si>
  <si>
    <t>WIN Television Griffith Pty Ltd</t>
  </si>
  <si>
    <t>SDS</t>
  </si>
  <si>
    <t>Mt Gambier/South East TV1</t>
  </si>
  <si>
    <t>WIN Television SA Pty Ltd</t>
  </si>
  <si>
    <t>RDS</t>
  </si>
  <si>
    <t>Riverland TV1</t>
  </si>
  <si>
    <t>MDN</t>
  </si>
  <si>
    <t>MDV</t>
  </si>
  <si>
    <t>Mildura/Sunraysia TV1</t>
  </si>
  <si>
    <t>Mildura Digital Television Pty Ltd</t>
  </si>
  <si>
    <t>MGS</t>
  </si>
  <si>
    <t>LRS</t>
  </si>
  <si>
    <t>SDW</t>
  </si>
  <si>
    <t>South West &amp; Great Southern TV1</t>
  </si>
  <si>
    <t>West Digital Television Pty Ltd No. 1</t>
  </si>
  <si>
    <t>GDW</t>
  </si>
  <si>
    <t>Geraldton TV1</t>
  </si>
  <si>
    <t>West Digital Television Pty Ltd No. 2</t>
  </si>
  <si>
    <t>VDW</t>
  </si>
  <si>
    <t>Kalgoorlie TV1</t>
  </si>
  <si>
    <t>West Digital Television Pty Ltd No. 3</t>
  </si>
  <si>
    <t>WDW</t>
  </si>
  <si>
    <t>Western Zone TV1</t>
  </si>
  <si>
    <t>West Digital Television Pty Ltd No. 4</t>
  </si>
  <si>
    <t>SVW</t>
  </si>
  <si>
    <t>Western Australia TV3</t>
  </si>
  <si>
    <t>WA Remote (Viewer Access Satellite Television - WA Satco Pty Ltd)</t>
  </si>
  <si>
    <t>WIN TV</t>
  </si>
  <si>
    <t xml:space="preserve">All WIN (Seven) services take 100% of source programming from either the Seven Network's ATN Sydney service (feeding AMN) or SAS Adelaide service (feeding SDS &amp; RDS).  
The Seven Network have identified that the vast majority of captioning losses were caused by lockups and unforeseen failures of their Polistream system, totalling over 29.5 hours worth of losses throughout the year.   
During the past year, the Seven Network relocated their centralised playout operations from BCM in Docklands Victoria, to NPCM in Frenchs Forest NSW. 
This involved a complete rebuild and restructuring of their new playout systems, including replacing their Polistream system. 
They anticipate that these issues will not reoccur.
All WIN (Nine) services take 100% of source programming from either the Nine Network's TCN Sydney service (feeding MDN), GTV Melbourne service (feeding MDV), NWS Adelaide service (feeding MGS &amp; LRS) or STW Perth service (feeding SDW, GDW, VDW, WDW &amp; SVW). 
The Nine Network have idenitifed the following for loss of supplied captions:
Unforeseen Technical Difficulties were due to Captioning Inserter or related equipment failures, Software failures and Network Connectivity failures.
Captioning technology and Scheduling conflicts were due to Human Error.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</si>
</sst>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quot;(&quot;\ 0.00\ &quot;hrs)&quot;"/>
    <numFmt numFmtId="166" formatCode="[h]\ &quot;hrs &quot;mm\ &quot;mins&quot;"/>
  </numFmts>
  <fonts count="25"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6"/>
      <color theme="1"/>
      <name val="Calibri"/>
      <family val="2"/>
      <scheme val="minor"/>
    </font>
    <font>
      <sz val="11"/>
      <color theme="1"/>
      <name val="Calibri"/>
      <family val="2"/>
      <scheme val="minor"/>
    </font>
    <font>
      <sz val="11"/>
      <name val="Calibri"/>
      <family val="2"/>
      <scheme val="minor"/>
    </font>
    <font>
      <b/>
      <sz val="11"/>
      <color rgb="FF000000"/>
      <name val="Calibri"/>
      <family val="2"/>
      <scheme val="minor"/>
    </font>
    <font>
      <sz val="11"/>
      <color rgb="FF000000"/>
      <name val="Calibri"/>
      <family val="2"/>
    </font>
    <font>
      <b/>
      <sz val="11"/>
      <color rgb="FF000000"/>
      <name val="Calibri"/>
      <family val="2"/>
    </font>
    <font>
      <sz val="11"/>
      <name val="Calibri"/>
      <family val="2"/>
    </font>
    <font>
      <b/>
      <sz val="14"/>
      <color rgb="FF000000"/>
      <name val="Calibri"/>
      <family val="2"/>
      <scheme val="minor"/>
    </font>
    <font>
      <sz val="9"/>
      <name val="Calibri"/>
      <family val="2"/>
      <scheme val="minor"/>
    </font>
    <font>
      <sz val="9"/>
      <color theme="1"/>
      <name val="Calibri"/>
      <family val="2"/>
      <scheme val="minor"/>
    </font>
    <font>
      <b/>
      <sz val="11"/>
      <name val="Calibri"/>
      <family val="2"/>
      <scheme val="minor"/>
    </font>
    <font>
      <sz val="11"/>
      <color rgb="FF000000"/>
      <name val="Calibri"/>
      <family val="2"/>
      <scheme val="minor"/>
    </font>
    <font>
      <b/>
      <sz val="11"/>
      <name val="Calibri"/>
      <family val="2"/>
    </font>
    <font>
      <i/>
      <sz val="11"/>
      <color theme="1"/>
      <name val="Calibri"/>
      <family val="2"/>
      <scheme val="minor"/>
    </font>
    <font>
      <sz val="12"/>
      <name val="Calibri"/>
      <family val="2"/>
      <scheme val="minor"/>
    </font>
    <font>
      <i/>
      <sz val="12"/>
      <name val="Calibri"/>
      <family val="2"/>
    </font>
    <font>
      <b/>
      <i/>
      <sz val="11"/>
      <color theme="1"/>
      <name val="Calibri"/>
      <family val="2"/>
      <scheme val="minor"/>
    </font>
    <font>
      <b/>
      <sz val="11"/>
      <color indexed="8"/>
      <name val="Calibri"/>
      <family val="2"/>
    </font>
    <font>
      <b/>
      <i/>
      <sz val="11"/>
      <color indexed="8"/>
      <name val="Calibri"/>
      <family val="2"/>
    </font>
    <font>
      <b/>
      <sz val="14"/>
      <color rgb="FFFF0000"/>
      <name val="Calibri"/>
      <family val="2"/>
      <scheme val="minor"/>
    </font>
    <font>
      <b/>
      <sz val="14"/>
      <color rgb="FF000000"/>
      <name val="Calibri"/>
      <family val="2"/>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rgb="FFDBE5F1"/>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6" tint="0.59999389629810485"/>
        <bgColor indexed="64"/>
      </patternFill>
    </fill>
  </fills>
  <borders count="28">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s>
  <cellStyleXfs count="2">
    <xf numFmtId="0" fontId="0" fillId="0" borderId="0"/>
    <xf numFmtId="9" fontId="5" fillId="0" borderId="0" applyFont="0" applyFill="0" applyBorder="0" applyAlignment="0" applyProtection="0"/>
  </cellStyleXfs>
  <cellXfs count="156">
    <xf numFmtId="0" fontId="0" fillId="0" borderId="0" xfId="0"/>
    <xf numFmtId="0" fontId="0" fillId="0" borderId="0" xfId="0" applyProtection="1"/>
    <xf numFmtId="0" fontId="2" fillId="0" borderId="0" xfId="0" applyFont="1" applyAlignment="1" applyProtection="1"/>
    <xf numFmtId="0" fontId="2" fillId="0" borderId="0" xfId="0" applyFont="1" applyAlignment="1" applyProtection="1">
      <alignment vertical="center"/>
    </xf>
    <xf numFmtId="0" fontId="0" fillId="0" borderId="0" xfId="0" applyAlignment="1" applyProtection="1">
      <alignment vertical="center"/>
    </xf>
    <xf numFmtId="0" fontId="0" fillId="0" borderId="0" xfId="0" applyAlignment="1" applyProtection="1">
      <alignment wrapText="1"/>
    </xf>
    <xf numFmtId="0" fontId="0" fillId="0" borderId="0" xfId="0" applyAlignment="1" applyProtection="1">
      <alignment horizontal="center" wrapText="1"/>
    </xf>
    <xf numFmtId="0" fontId="0" fillId="0" borderId="0" xfId="0" applyBorder="1" applyProtection="1"/>
    <xf numFmtId="0" fontId="1" fillId="3" borderId="0" xfId="0" applyFont="1" applyFill="1" applyAlignment="1" applyProtection="1">
      <alignment horizontal="right"/>
    </xf>
    <xf numFmtId="0" fontId="0" fillId="0" borderId="0" xfId="0" applyFill="1" applyAlignment="1" applyProtection="1">
      <alignment horizontal="center" wrapText="1"/>
    </xf>
    <xf numFmtId="0" fontId="6" fillId="0" borderId="0" xfId="0" applyFont="1" applyProtection="1"/>
    <xf numFmtId="0" fontId="6" fillId="3" borderId="0" xfId="0" applyFont="1" applyFill="1" applyAlignment="1" applyProtection="1">
      <alignment horizontal="right"/>
    </xf>
    <xf numFmtId="0" fontId="0" fillId="0" borderId="0" xfId="0" applyFill="1" applyBorder="1" applyAlignment="1" applyProtection="1">
      <alignment horizontal="center" wrapText="1"/>
    </xf>
    <xf numFmtId="0" fontId="8" fillId="0" borderId="0" xfId="0" applyFont="1" applyFill="1" applyBorder="1" applyAlignment="1" applyProtection="1">
      <alignment horizontal="left" vertical="center" wrapText="1"/>
      <protection locked="0"/>
    </xf>
    <xf numFmtId="0" fontId="0" fillId="0" borderId="0" xfId="0" applyBorder="1" applyAlignment="1" applyProtection="1">
      <alignment horizontal="center" wrapText="1"/>
    </xf>
    <xf numFmtId="0" fontId="0" fillId="0" borderId="0" xfId="0" applyBorder="1" applyAlignment="1" applyProtection="1">
      <alignment wrapText="1"/>
    </xf>
    <xf numFmtId="0" fontId="2" fillId="0" borderId="0" xfId="0" applyFont="1" applyBorder="1" applyAlignment="1" applyProtection="1"/>
    <xf numFmtId="0" fontId="2"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left" wrapText="1"/>
    </xf>
    <xf numFmtId="0" fontId="1" fillId="0" borderId="0" xfId="0" applyFont="1" applyProtection="1"/>
    <xf numFmtId="0" fontId="1" fillId="0" borderId="0" xfId="0" applyFont="1" applyAlignment="1" applyProtection="1">
      <alignment horizontal="center" wrapText="1"/>
    </xf>
    <xf numFmtId="0" fontId="4" fillId="0" borderId="0" xfId="0" applyFont="1" applyAlignment="1" applyProtection="1"/>
    <xf numFmtId="0" fontId="0" fillId="3" borderId="0" xfId="0" applyFill="1" applyAlignment="1" applyProtection="1">
      <alignment horizontal="center" vertical="top"/>
    </xf>
    <xf numFmtId="0" fontId="0" fillId="0" borderId="0" xfId="0" applyAlignment="1" applyProtection="1">
      <alignment horizontal="left" wrapText="1"/>
    </xf>
    <xf numFmtId="0" fontId="1" fillId="0" borderId="0" xfId="0" applyFont="1" applyFill="1" applyBorder="1" applyAlignment="1" applyProtection="1">
      <alignment wrapText="1"/>
    </xf>
    <xf numFmtId="0" fontId="7" fillId="0" borderId="0" xfId="0" applyFont="1" applyFill="1" applyBorder="1" applyAlignment="1" applyProtection="1">
      <alignment wrapText="1"/>
    </xf>
    <xf numFmtId="0" fontId="2" fillId="0" borderId="0" xfId="0" applyFont="1" applyAlignment="1" applyProtection="1">
      <alignment horizontal="center" vertical="center"/>
    </xf>
    <xf numFmtId="0" fontId="2" fillId="0" borderId="0" xfId="0" applyFont="1" applyAlignment="1" applyProtection="1">
      <alignment horizontal="center"/>
    </xf>
    <xf numFmtId="0" fontId="6" fillId="0" borderId="0" xfId="0" applyFont="1" applyAlignment="1" applyProtection="1">
      <alignment horizontal="center" vertical="center" wrapText="1"/>
    </xf>
    <xf numFmtId="0" fontId="12" fillId="0" borderId="0" xfId="0" applyFont="1" applyAlignment="1" applyProtection="1">
      <alignment horizontal="left" wrapText="1"/>
    </xf>
    <xf numFmtId="0" fontId="13" fillId="0" borderId="0" xfId="0" applyFont="1" applyAlignment="1" applyProtection="1">
      <alignment horizontal="left" wrapText="1"/>
    </xf>
    <xf numFmtId="0" fontId="3" fillId="0" borderId="0" xfId="0" applyFont="1" applyAlignment="1" applyProtection="1">
      <alignment horizontal="center" vertical="top"/>
    </xf>
    <xf numFmtId="0" fontId="9" fillId="5" borderId="2" xfId="0" applyFont="1" applyFill="1" applyBorder="1" applyAlignment="1">
      <alignment wrapText="1"/>
    </xf>
    <xf numFmtId="0" fontId="7" fillId="3" borderId="0" xfId="0" applyFont="1" applyFill="1" applyBorder="1" applyAlignment="1" applyProtection="1">
      <alignment vertical="center" wrapText="1"/>
    </xf>
    <xf numFmtId="0" fontId="2" fillId="3" borderId="0" xfId="0" applyFont="1" applyFill="1" applyBorder="1" applyAlignment="1" applyProtection="1">
      <alignment horizontal="left" vertical="center" wrapText="1"/>
    </xf>
    <xf numFmtId="0" fontId="2" fillId="3" borderId="0" xfId="0" applyFont="1" applyFill="1" applyBorder="1" applyAlignment="1" applyProtection="1">
      <alignment vertical="top" wrapText="1"/>
    </xf>
    <xf numFmtId="0" fontId="1" fillId="3" borderId="0" xfId="0" applyFont="1" applyFill="1" applyBorder="1" applyAlignment="1" applyProtection="1">
      <alignment vertical="center" wrapText="1"/>
    </xf>
    <xf numFmtId="0" fontId="0" fillId="3" borderId="0" xfId="0" applyFill="1" applyBorder="1" applyAlignment="1" applyProtection="1">
      <alignment vertical="center"/>
    </xf>
    <xf numFmtId="0" fontId="8" fillId="6" borderId="1" xfId="0" applyFont="1" applyFill="1" applyBorder="1" applyAlignment="1" applyProtection="1">
      <alignment horizontal="left" vertical="top" wrapText="1"/>
      <protection locked="0"/>
    </xf>
    <xf numFmtId="0" fontId="8" fillId="6" borderId="2" xfId="0" applyFont="1" applyFill="1" applyBorder="1" applyAlignment="1" applyProtection="1">
      <alignment horizontal="left" vertical="top" wrapText="1"/>
      <protection locked="0"/>
    </xf>
    <xf numFmtId="0" fontId="0" fillId="0" borderId="0" xfId="0" applyFill="1" applyAlignment="1" applyProtection="1">
      <alignment horizontal="center" vertical="center" wrapText="1"/>
    </xf>
    <xf numFmtId="0" fontId="8" fillId="6" borderId="1"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2" xfId="0" applyFont="1" applyFill="1" applyBorder="1" applyAlignment="1" applyProtection="1">
      <alignment horizontal="center" vertical="center" wrapText="1"/>
      <protection locked="0"/>
    </xf>
    <xf numFmtId="0" fontId="10" fillId="6" borderId="3"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6" borderId="13" xfId="0" applyFont="1" applyFill="1" applyBorder="1" applyAlignment="1" applyProtection="1">
      <alignment horizontal="center" vertical="center" wrapText="1"/>
    </xf>
    <xf numFmtId="0" fontId="0" fillId="3" borderId="0" xfId="0" applyFill="1" applyProtection="1"/>
    <xf numFmtId="0" fontId="0" fillId="3" borderId="0" xfId="0" applyFill="1" applyAlignment="1" applyProtection="1">
      <alignment horizontal="left" wrapText="1"/>
    </xf>
    <xf numFmtId="0" fontId="0" fillId="3" borderId="0" xfId="0" applyFill="1" applyBorder="1" applyAlignment="1" applyProtection="1">
      <alignment wrapText="1"/>
    </xf>
    <xf numFmtId="9" fontId="8" fillId="0" borderId="3" xfId="0" applyNumberFormat="1" applyFont="1" applyFill="1" applyBorder="1" applyAlignment="1" applyProtection="1">
      <alignment horizontal="right" vertical="top" wrapText="1"/>
      <protection locked="0"/>
    </xf>
    <xf numFmtId="166" fontId="8" fillId="6" borderId="25" xfId="0" applyNumberFormat="1" applyFont="1" applyFill="1" applyBorder="1" applyAlignment="1" applyProtection="1">
      <alignment horizontal="right" vertical="top" wrapText="1"/>
    </xf>
    <xf numFmtId="1" fontId="8" fillId="3" borderId="27" xfId="0" applyNumberFormat="1" applyFont="1" applyFill="1" applyBorder="1" applyAlignment="1" applyProtection="1">
      <alignment horizontal="right" vertical="top" wrapText="1"/>
      <protection locked="0"/>
    </xf>
    <xf numFmtId="0" fontId="8" fillId="3" borderId="0" xfId="0" applyFont="1" applyFill="1" applyBorder="1" applyAlignment="1" applyProtection="1">
      <alignment horizontal="right" vertical="top" wrapText="1"/>
    </xf>
    <xf numFmtId="2" fontId="8" fillId="0" borderId="2" xfId="0" applyNumberFormat="1" applyFont="1" applyFill="1" applyBorder="1" applyAlignment="1" applyProtection="1">
      <alignment horizontal="right" vertical="top" wrapText="1"/>
      <protection locked="0"/>
    </xf>
    <xf numFmtId="10" fontId="8" fillId="6" borderId="3" xfId="1" applyNumberFormat="1" applyFont="1" applyFill="1" applyBorder="1" applyAlignment="1" applyProtection="1">
      <alignment horizontal="right" vertical="top" wrapText="1"/>
    </xf>
    <xf numFmtId="0" fontId="8" fillId="3" borderId="1" xfId="0" applyFont="1" applyFill="1" applyBorder="1" applyAlignment="1" applyProtection="1">
      <alignment horizontal="right" vertical="top" wrapText="1"/>
      <protection locked="0"/>
    </xf>
    <xf numFmtId="0" fontId="0" fillId="0" borderId="0" xfId="0" applyNumberFormat="1" applyProtection="1"/>
    <xf numFmtId="1" fontId="8" fillId="0" borderId="2" xfId="0" applyNumberFormat="1" applyFont="1" applyBorder="1" applyAlignment="1" applyProtection="1">
      <alignment horizontal="left" vertical="top" wrapText="1"/>
      <protection locked="0"/>
    </xf>
    <xf numFmtId="0" fontId="6" fillId="0" borderId="0" xfId="0" applyFont="1" applyAlignment="1" applyProtection="1">
      <alignment horizontal="center" vertical="center" wrapText="1"/>
    </xf>
    <xf numFmtId="0" fontId="12" fillId="0" borderId="0" xfId="0" applyFont="1" applyAlignment="1" applyProtection="1">
      <alignment horizontal="left" wrapText="1"/>
    </xf>
    <xf numFmtId="0" fontId="6" fillId="0" borderId="0" xfId="0" applyFont="1" applyAlignment="1" applyProtection="1">
      <alignment horizontal="left" wrapText="1"/>
    </xf>
    <xf numFmtId="0" fontId="18" fillId="0" borderId="0" xfId="0" applyFont="1" applyAlignment="1" applyProtection="1">
      <alignment horizontal="center" vertical="center" wrapText="1"/>
    </xf>
    <xf numFmtId="0" fontId="10" fillId="0" borderId="0" xfId="0" applyFont="1" applyFill="1" applyBorder="1" applyAlignment="1" applyProtection="1">
      <alignment horizontal="center" vertical="center" wrapText="1"/>
    </xf>
    <xf numFmtId="2" fontId="8" fillId="0" borderId="0" xfId="1" applyNumberFormat="1" applyFont="1" applyFill="1" applyBorder="1" applyAlignment="1" applyProtection="1">
      <alignment horizontal="right" vertical="top" wrapText="1"/>
    </xf>
    <xf numFmtId="0" fontId="8" fillId="0" borderId="0" xfId="0" applyFont="1" applyFill="1" applyBorder="1" applyAlignment="1" applyProtection="1">
      <alignment horizontal="right" vertical="top" wrapText="1"/>
    </xf>
    <xf numFmtId="0" fontId="8" fillId="3" borderId="0" xfId="0" applyFont="1" applyFill="1" applyBorder="1" applyAlignment="1" applyProtection="1">
      <alignment horizontal="center" vertical="center" wrapText="1"/>
    </xf>
    <xf numFmtId="2" fontId="8" fillId="3" borderId="0" xfId="0" applyNumberFormat="1" applyFont="1" applyFill="1" applyBorder="1" applyAlignment="1" applyProtection="1">
      <alignment horizontal="right" vertical="top" wrapText="1"/>
    </xf>
    <xf numFmtId="1" fontId="8" fillId="3" borderId="25" xfId="0" applyNumberFormat="1" applyFont="1" applyFill="1" applyBorder="1" applyAlignment="1" applyProtection="1">
      <alignment horizontal="right" vertical="top" wrapText="1"/>
      <protection locked="0"/>
    </xf>
    <xf numFmtId="49" fontId="8" fillId="6" borderId="25" xfId="0" applyNumberFormat="1" applyFont="1" applyFill="1" applyBorder="1" applyAlignment="1" applyProtection="1">
      <alignment horizontal="right" vertical="top" wrapText="1"/>
    </xf>
    <xf numFmtId="165" fontId="0" fillId="6" borderId="25" xfId="0" applyNumberFormat="1" applyFill="1" applyBorder="1" applyAlignment="1" applyProtection="1">
      <alignment horizontal="right" vertical="top"/>
    </xf>
    <xf numFmtId="166" fontId="8" fillId="6" borderId="27" xfId="0" applyNumberFormat="1" applyFont="1" applyFill="1" applyBorder="1" applyAlignment="1" applyProtection="1">
      <alignment horizontal="right" vertical="top" wrapText="1"/>
    </xf>
    <xf numFmtId="165" fontId="0" fillId="6" borderId="24" xfId="0" applyNumberFormat="1" applyFill="1" applyBorder="1" applyAlignment="1" applyProtection="1">
      <alignment horizontal="right" vertical="top"/>
    </xf>
    <xf numFmtId="0" fontId="23" fillId="0" borderId="0" xfId="0" applyFont="1" applyProtection="1"/>
    <xf numFmtId="0" fontId="0" fillId="0" borderId="0" xfId="0"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left" vertical="center" wrapText="1"/>
    </xf>
    <xf numFmtId="0" fontId="8" fillId="3" borderId="0" xfId="0" applyFont="1" applyFill="1" applyBorder="1" applyAlignment="1" applyProtection="1">
      <alignment horizontal="left" vertical="center" wrapText="1"/>
    </xf>
    <xf numFmtId="0" fontId="8" fillId="0" borderId="0" xfId="0" applyFont="1" applyFill="1" applyBorder="1" applyAlignment="1" applyProtection="1">
      <alignment horizontal="left" wrapText="1"/>
    </xf>
    <xf numFmtId="2" fontId="8" fillId="0" borderId="0" xfId="0" applyNumberFormat="1" applyFont="1" applyFill="1" applyBorder="1" applyAlignment="1" applyProtection="1">
      <alignment wrapText="1"/>
    </xf>
    <xf numFmtId="164" fontId="8" fillId="0" borderId="0" xfId="1" applyNumberFormat="1" applyFont="1" applyFill="1" applyBorder="1" applyAlignment="1" applyProtection="1">
      <alignment horizontal="left" wrapText="1"/>
    </xf>
    <xf numFmtId="164" fontId="8" fillId="0" borderId="0" xfId="1" applyNumberFormat="1" applyFont="1" applyFill="1" applyBorder="1" applyAlignment="1" applyProtection="1">
      <alignment horizontal="right" wrapText="1"/>
    </xf>
    <xf numFmtId="164" fontId="8" fillId="3" borderId="0" xfId="1" applyNumberFormat="1" applyFont="1" applyFill="1" applyBorder="1" applyAlignment="1" applyProtection="1">
      <alignment horizontal="right" wrapText="1"/>
    </xf>
    <xf numFmtId="0" fontId="8" fillId="3" borderId="0" xfId="0" applyFont="1" applyFill="1" applyBorder="1" applyAlignment="1" applyProtection="1">
      <alignment horizontal="left" wrapText="1"/>
    </xf>
    <xf numFmtId="9" fontId="8" fillId="0" borderId="0" xfId="0" applyNumberFormat="1" applyFont="1" applyFill="1" applyBorder="1" applyAlignment="1" applyProtection="1">
      <alignment horizontal="left" wrapText="1"/>
    </xf>
    <xf numFmtId="0" fontId="8" fillId="0" borderId="0" xfId="0" applyFont="1" applyBorder="1" applyAlignment="1" applyProtection="1">
      <alignment horizontal="left" wrapText="1"/>
    </xf>
    <xf numFmtId="0" fontId="9" fillId="2" borderId="2" xfId="0" applyFont="1" applyFill="1" applyBorder="1" applyAlignment="1">
      <alignment horizontal="left" vertical="top" wrapText="1"/>
    </xf>
    <xf numFmtId="0" fontId="8" fillId="0" borderId="2" xfId="0" applyFont="1" applyFill="1" applyBorder="1" applyAlignment="1" applyProtection="1">
      <alignment horizontal="center" wrapText="1"/>
      <protection locked="0"/>
    </xf>
    <xf numFmtId="0" fontId="20" fillId="4" borderId="2" xfId="0" applyFont="1" applyFill="1" applyBorder="1" applyAlignment="1" applyProtection="1">
      <alignment horizontal="left" vertical="center" wrapText="1"/>
    </xf>
    <xf numFmtId="0" fontId="6" fillId="0" borderId="0" xfId="0" applyFont="1" applyAlignment="1" applyProtection="1">
      <alignment horizontal="left" wrapText="1"/>
    </xf>
    <xf numFmtId="0" fontId="0" fillId="0" borderId="0" xfId="0" applyFont="1" applyAlignment="1" applyProtection="1">
      <alignment horizontal="left" vertical="top" wrapText="1"/>
    </xf>
    <xf numFmtId="0" fontId="23" fillId="0" borderId="0" xfId="0" applyFont="1" applyAlignment="1" applyProtection="1">
      <alignment horizontal="center" vertical="center"/>
    </xf>
    <xf numFmtId="0" fontId="2" fillId="0" borderId="0" xfId="0" applyFont="1" applyAlignment="1" applyProtection="1">
      <alignment horizontal="center"/>
    </xf>
    <xf numFmtId="0" fontId="3" fillId="0" borderId="0" xfId="0" applyFont="1" applyAlignment="1" applyProtection="1">
      <alignment horizontal="center" vertical="top"/>
    </xf>
    <xf numFmtId="0" fontId="18" fillId="0" borderId="0" xfId="0" applyFont="1" applyAlignment="1" applyProtection="1">
      <alignment horizontal="center" vertical="center" wrapText="1"/>
    </xf>
    <xf numFmtId="0" fontId="8" fillId="3" borderId="23" xfId="0" applyFont="1" applyFill="1" applyBorder="1" applyAlignment="1" applyProtection="1">
      <alignment horizontal="left" wrapText="1"/>
      <protection locked="0"/>
    </xf>
    <xf numFmtId="0" fontId="8" fillId="3" borderId="25" xfId="0" applyFont="1" applyFill="1" applyBorder="1" applyAlignment="1" applyProtection="1">
      <alignment horizontal="left" wrapText="1"/>
      <protection locked="0"/>
    </xf>
    <xf numFmtId="0" fontId="8" fillId="3" borderId="23" xfId="0" applyFont="1" applyFill="1" applyBorder="1" applyAlignment="1" applyProtection="1">
      <alignment horizontal="left" vertical="top"/>
      <protection locked="0"/>
    </xf>
    <xf numFmtId="0" fontId="8" fillId="3" borderId="25" xfId="0" applyFont="1" applyFill="1" applyBorder="1" applyAlignment="1" applyProtection="1">
      <alignment horizontal="left" vertical="top"/>
      <protection locked="0"/>
    </xf>
    <xf numFmtId="0" fontId="8" fillId="3" borderId="22" xfId="0" applyFont="1" applyFill="1" applyBorder="1" applyAlignment="1" applyProtection="1">
      <alignment horizontal="left" vertical="top"/>
      <protection locked="0"/>
    </xf>
    <xf numFmtId="0" fontId="8" fillId="0" borderId="1" xfId="0" applyFont="1" applyFill="1" applyBorder="1" applyAlignment="1" applyProtection="1">
      <alignment horizontal="center" wrapText="1"/>
      <protection locked="0"/>
    </xf>
    <xf numFmtId="0" fontId="8" fillId="0" borderId="2" xfId="0" applyFont="1" applyFill="1" applyBorder="1" applyAlignment="1" applyProtection="1">
      <alignment horizontal="center" wrapText="1"/>
      <protection locked="0"/>
    </xf>
    <xf numFmtId="0" fontId="8" fillId="0" borderId="23" xfId="0" applyFont="1" applyFill="1" applyBorder="1" applyAlignment="1" applyProtection="1">
      <alignment horizontal="center" wrapText="1"/>
      <protection locked="0"/>
    </xf>
    <xf numFmtId="0" fontId="8" fillId="0" borderId="22" xfId="0" applyFont="1" applyFill="1" applyBorder="1" applyAlignment="1" applyProtection="1">
      <alignment horizontal="center" wrapText="1"/>
      <protection locked="0"/>
    </xf>
    <xf numFmtId="0" fontId="1" fillId="2" borderId="23" xfId="0" applyFont="1" applyFill="1" applyBorder="1" applyAlignment="1" applyProtection="1">
      <alignment horizontal="left" wrapText="1"/>
    </xf>
    <xf numFmtId="0" fontId="1" fillId="2" borderId="25" xfId="0" applyFont="1" applyFill="1" applyBorder="1" applyAlignment="1" applyProtection="1">
      <alignment horizontal="left" wrapText="1"/>
    </xf>
    <xf numFmtId="0" fontId="1" fillId="2" borderId="22" xfId="0" applyFont="1" applyFill="1" applyBorder="1" applyAlignment="1" applyProtection="1">
      <alignment horizontal="left" wrapText="1"/>
    </xf>
    <xf numFmtId="0" fontId="9" fillId="2" borderId="23" xfId="0" applyFont="1" applyFill="1" applyBorder="1" applyAlignment="1">
      <alignment vertical="top" wrapText="1"/>
    </xf>
    <xf numFmtId="0" fontId="9" fillId="2" borderId="25" xfId="0" applyFont="1" applyFill="1" applyBorder="1" applyAlignment="1">
      <alignment vertical="top" wrapText="1"/>
    </xf>
    <xf numFmtId="0" fontId="1" fillId="2" borderId="4" xfId="0" applyFont="1" applyFill="1" applyBorder="1" applyAlignment="1" applyProtection="1">
      <alignment horizontal="center" vertical="top" wrapText="1"/>
    </xf>
    <xf numFmtId="0" fontId="1" fillId="2" borderId="5" xfId="0" applyFont="1" applyFill="1" applyBorder="1" applyAlignment="1" applyProtection="1">
      <alignment horizontal="center" vertical="top" wrapText="1"/>
    </xf>
    <xf numFmtId="0" fontId="1" fillId="2" borderId="6" xfId="0" applyFont="1" applyFill="1" applyBorder="1" applyAlignment="1" applyProtection="1">
      <alignment horizontal="center" vertical="top" wrapText="1"/>
    </xf>
    <xf numFmtId="0" fontId="6" fillId="3" borderId="9" xfId="0" applyFont="1" applyFill="1" applyBorder="1" applyAlignment="1" applyProtection="1">
      <alignment horizontal="left" vertical="top" wrapText="1"/>
      <protection locked="0"/>
    </xf>
    <xf numFmtId="0" fontId="6" fillId="3" borderId="10" xfId="0" applyFont="1" applyFill="1" applyBorder="1" applyAlignment="1" applyProtection="1">
      <alignment horizontal="left" vertical="top" wrapText="1"/>
      <protection locked="0"/>
    </xf>
    <xf numFmtId="0" fontId="6" fillId="3" borderId="11" xfId="0" applyFont="1" applyFill="1" applyBorder="1" applyAlignment="1" applyProtection="1">
      <alignment horizontal="left" vertical="top" wrapText="1"/>
      <protection locked="0"/>
    </xf>
    <xf numFmtId="0" fontId="1" fillId="2" borderId="19" xfId="0" applyFont="1" applyFill="1" applyBorder="1" applyAlignment="1" applyProtection="1">
      <alignment horizontal="center" wrapText="1"/>
    </xf>
    <xf numFmtId="0" fontId="1" fillId="2" borderId="20" xfId="0" applyFont="1" applyFill="1" applyBorder="1" applyAlignment="1" applyProtection="1">
      <alignment horizontal="center" wrapText="1"/>
    </xf>
    <xf numFmtId="0" fontId="1" fillId="2" borderId="21" xfId="0" applyFont="1" applyFill="1" applyBorder="1" applyAlignment="1" applyProtection="1">
      <alignment horizontal="center" wrapText="1"/>
    </xf>
    <xf numFmtId="0" fontId="15" fillId="2" borderId="16"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8" xfId="0" applyFont="1" applyFill="1" applyBorder="1" applyAlignment="1" applyProtection="1">
      <alignment horizontal="center" vertical="center" wrapText="1"/>
    </xf>
    <xf numFmtId="0" fontId="2" fillId="3" borderId="4" xfId="0" applyFont="1" applyFill="1" applyBorder="1" applyAlignment="1" applyProtection="1">
      <alignment horizontal="center" vertical="top" wrapText="1"/>
    </xf>
    <xf numFmtId="0" fontId="2" fillId="3" borderId="5" xfId="0" applyFont="1" applyFill="1" applyBorder="1" applyAlignment="1" applyProtection="1">
      <alignment horizontal="center" vertical="top" wrapText="1"/>
    </xf>
    <xf numFmtId="0" fontId="2" fillId="3" borderId="6" xfId="0" applyFont="1" applyFill="1" applyBorder="1" applyAlignment="1" applyProtection="1">
      <alignment horizontal="center" vertical="top" wrapText="1"/>
    </xf>
    <xf numFmtId="0" fontId="11" fillId="3" borderId="7" xfId="0" applyFont="1" applyFill="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1" fillId="8" borderId="14" xfId="0" applyFont="1" applyFill="1" applyBorder="1" applyAlignment="1" applyProtection="1">
      <alignment horizontal="center" vertical="center" wrapText="1"/>
    </xf>
    <xf numFmtId="0" fontId="1" fillId="8" borderId="15" xfId="0" applyFont="1" applyFill="1" applyBorder="1" applyAlignment="1" applyProtection="1">
      <alignment horizontal="center" vertical="center" wrapText="1"/>
    </xf>
    <xf numFmtId="0" fontId="1" fillId="8" borderId="9" xfId="0" applyFont="1" applyFill="1" applyBorder="1" applyAlignment="1" applyProtection="1">
      <alignment horizontal="center" vertical="center" wrapText="1"/>
    </xf>
    <xf numFmtId="0" fontId="1" fillId="8" borderId="11" xfId="0" applyFont="1" applyFill="1" applyBorder="1" applyAlignment="1" applyProtection="1">
      <alignment horizontal="center" vertical="center" wrapText="1"/>
    </xf>
    <xf numFmtId="0" fontId="8" fillId="6" borderId="7" xfId="0" applyFont="1" applyFill="1" applyBorder="1" applyAlignment="1">
      <alignment horizontal="center" vertical="center" wrapText="1"/>
    </xf>
    <xf numFmtId="0" fontId="8" fillId="6" borderId="26" xfId="0" applyFont="1" applyFill="1" applyBorder="1" applyAlignment="1">
      <alignment horizontal="center" vertical="center" wrapText="1"/>
    </xf>
    <xf numFmtId="0" fontId="15" fillId="7" borderId="19" xfId="0" applyFont="1" applyFill="1" applyBorder="1" applyAlignment="1" applyProtection="1">
      <alignment horizontal="center" vertical="center" wrapText="1"/>
    </xf>
    <xf numFmtId="0" fontId="15" fillId="7" borderId="20" xfId="0" applyFont="1" applyFill="1" applyBorder="1" applyAlignment="1" applyProtection="1">
      <alignment horizontal="center" vertical="center" wrapText="1"/>
    </xf>
    <xf numFmtId="0" fontId="15" fillId="7" borderId="21" xfId="0" applyFont="1" applyFill="1" applyBorder="1" applyAlignment="1" applyProtection="1">
      <alignment horizontal="center" vertical="center" wrapText="1"/>
    </xf>
    <xf numFmtId="0" fontId="15" fillId="7" borderId="9" xfId="0" applyFont="1" applyFill="1" applyBorder="1" applyAlignment="1" applyProtection="1">
      <alignment horizontal="center" vertical="center" wrapText="1"/>
    </xf>
    <xf numFmtId="0" fontId="15" fillId="7" borderId="10" xfId="0" applyFont="1" applyFill="1" applyBorder="1" applyAlignment="1" applyProtection="1">
      <alignment horizontal="center" vertical="center" wrapText="1"/>
    </xf>
    <xf numFmtId="0" fontId="15" fillId="7" borderId="11" xfId="0" applyFont="1" applyFill="1" applyBorder="1" applyAlignment="1" applyProtection="1">
      <alignment horizontal="center" vertical="center" wrapText="1"/>
    </xf>
    <xf numFmtId="0" fontId="8" fillId="6" borderId="8" xfId="0" applyFont="1" applyFill="1" applyBorder="1" applyAlignment="1">
      <alignment horizontal="center" vertical="center" wrapText="1"/>
    </xf>
    <xf numFmtId="0" fontId="11" fillId="3" borderId="4" xfId="0" applyFont="1" applyFill="1" applyBorder="1" applyAlignment="1" applyProtection="1">
      <alignment horizontal="center" vertical="center" wrapText="1"/>
    </xf>
    <xf numFmtId="0" fontId="11" fillId="3" borderId="5" xfId="0" applyFont="1" applyFill="1" applyBorder="1" applyAlignment="1" applyProtection="1">
      <alignment horizontal="center" vertical="center" wrapText="1"/>
    </xf>
    <xf numFmtId="0" fontId="11" fillId="3" borderId="6" xfId="0" applyFont="1" applyFill="1" applyBorder="1" applyAlignment="1" applyProtection="1">
      <alignment horizontal="center" vertical="center" wrapText="1"/>
    </xf>
    <xf numFmtId="0" fontId="24" fillId="0" borderId="4" xfId="0" applyFont="1" applyFill="1" applyBorder="1" applyAlignment="1" applyProtection="1">
      <alignment horizontal="center" vertical="center" wrapText="1"/>
    </xf>
    <xf numFmtId="0" fontId="24" fillId="0" borderId="5" xfId="0" applyFont="1" applyFill="1" applyBorder="1" applyAlignment="1" applyProtection="1">
      <alignment horizontal="center" vertical="center" wrapText="1"/>
    </xf>
    <xf numFmtId="0" fontId="24" fillId="0" borderId="6" xfId="0" applyFont="1" applyFill="1" applyBorder="1" applyAlignment="1" applyProtection="1">
      <alignment horizontal="center" vertical="center" wrapText="1"/>
    </xf>
    <xf numFmtId="1" fontId="8" fillId="0" borderId="2" xfId="0" applyNumberFormat="1" applyFont="1" applyBorder="1" applyAlignment="1" applyProtection="1">
      <alignment horizontal="left" vertical="top" wrapText="1"/>
      <protection locked="0"/>
    </xf>
    <xf numFmtId="0" fontId="9" fillId="5" borderId="2" xfId="0" applyFont="1" applyFill="1" applyBorder="1" applyAlignment="1">
      <alignment horizontal="left" wrapText="1"/>
    </xf>
    <xf numFmtId="0" fontId="9" fillId="2" borderId="2" xfId="0" applyFont="1" applyFill="1" applyBorder="1" applyAlignment="1">
      <alignment horizontal="left" vertical="top" wrapText="1"/>
    </xf>
    <xf numFmtId="0" fontId="3" fillId="2" borderId="2" xfId="0" applyFont="1" applyFill="1" applyBorder="1" applyAlignment="1" applyProtection="1">
      <alignment horizontal="left" vertical="top" wrapText="1"/>
    </xf>
    <xf numFmtId="0" fontId="9" fillId="5" borderId="2" xfId="0" applyFont="1" applyFill="1" applyBorder="1" applyAlignment="1">
      <alignment horizontal="left" vertical="center" wrapText="1"/>
    </xf>
    <xf numFmtId="0" fontId="8" fillId="0" borderId="2" xfId="0" applyFont="1" applyBorder="1" applyAlignment="1" applyProtection="1">
      <alignment horizontal="left" vertical="center" wrapText="1"/>
      <protection locked="0"/>
    </xf>
    <xf numFmtId="0" fontId="9" fillId="2" borderId="2" xfId="0" applyFont="1" applyFill="1" applyBorder="1" applyAlignment="1">
      <alignment vertical="top"/>
    </xf>
    <xf numFmtId="0" fontId="1" fillId="3" borderId="23" xfId="0" applyFont="1" applyFill="1" applyBorder="1" applyAlignment="1" applyProtection="1">
      <alignment horizontal="left" wrapText="1"/>
      <protection locked="0"/>
    </xf>
    <xf numFmtId="0" fontId="1" fillId="3" borderId="25" xfId="0" applyFont="1" applyFill="1" applyBorder="1" applyAlignment="1" applyProtection="1">
      <alignment horizontal="left" wrapText="1"/>
      <protection locked="0"/>
    </xf>
    <xf numFmtId="0" fontId="1" fillId="3" borderId="22" xfId="0" applyFont="1" applyFill="1" applyBorder="1" applyAlignment="1" applyProtection="1">
      <alignment horizontal="left" wrapText="1"/>
      <protection locked="0"/>
    </xf>
  </cellXfs>
  <cellStyles count="2">
    <cellStyle name="Normal" xfId="0" builtinId="0"/>
    <cellStyle name="Percent" xfId="1" builtinId="5"/>
  </cellStyles>
  <dxfs count="0"/>
  <tableStyles count="0" defaultTableStyle="TableStyleMedium9" defaultPivotStyle="PivotStyleLight16"/>
  <colors>
    <mruColors>
      <color rgb="FFFDFECE"/>
      <color rgb="FFFFFF99"/>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3314700</xdr:colOff>
      <xdr:row>1</xdr:row>
      <xdr:rowOff>133350</xdr:rowOff>
    </xdr:from>
    <xdr:to>
      <xdr:col>1</xdr:col>
      <xdr:colOff>5295900</xdr:colOff>
      <xdr:row>6</xdr:row>
      <xdr:rowOff>0</xdr:rowOff>
    </xdr:to>
    <xdr:pic>
      <xdr:nvPicPr>
        <xdr:cNvPr id="6220" name="Picture 5" descr="ACMA_LOGO_BLACK_55mm">
          <a:extLst>
            <a:ext uri="{FF2B5EF4-FFF2-40B4-BE49-F238E27FC236}">
              <a16:creationId xmlns:a16="http://schemas.microsoft.com/office/drawing/2014/main" id="{00000000-0008-0000-0000-00004C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09975" y="323850"/>
          <a:ext cx="1981200" cy="657225"/>
        </a:xfrm>
        <a:prstGeom prst="rect">
          <a:avLst/>
        </a:prstGeom>
        <a:noFill/>
        <a:ln w="9525">
          <a:noFill/>
          <a:miter lim="800000"/>
          <a:headEnd/>
          <a:tailEnd/>
        </a:ln>
      </xdr:spPr>
    </xdr:pic>
    <xdr:clientData/>
  </xdr:twoCellAnchor>
  <xdr:twoCellAnchor>
    <xdr:from>
      <xdr:col>14</xdr:col>
      <xdr:colOff>702971</xdr:colOff>
      <xdr:row>1</xdr:row>
      <xdr:rowOff>114419</xdr:rowOff>
    </xdr:from>
    <xdr:to>
      <xdr:col>16</xdr:col>
      <xdr:colOff>552503</xdr:colOff>
      <xdr:row>6</xdr:row>
      <xdr:rowOff>114418</xdr:rowOff>
    </xdr:to>
    <xdr:pic>
      <xdr:nvPicPr>
        <xdr:cNvPr id="5" name="Picture 5" descr="ACMA_LOGO_BLACK_55mm">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703971" y="114419"/>
          <a:ext cx="1678332" cy="55244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U56"/>
  <sheetViews>
    <sheetView showGridLines="0" tabSelected="1" showWhiteSpace="0" topLeftCell="A12" zoomScale="89" zoomScaleNormal="89" zoomScaleSheetLayoutView="100" workbookViewId="0">
      <selection activeCell="S41" sqref="S41"/>
    </sheetView>
  </sheetViews>
  <sheetFormatPr defaultColWidth="8.85546875" defaultRowHeight="15" x14ac:dyDescent="0.25"/>
  <cols>
    <col min="1" max="1" width="3.28515625" style="1" customWidth="1"/>
    <col min="2" max="2" width="8.5703125" style="1" customWidth="1"/>
    <col min="3" max="3" width="9.85546875" style="1" customWidth="1"/>
    <col min="4" max="4" width="16.85546875" style="1" customWidth="1"/>
    <col min="5" max="5" width="10.140625" style="1" customWidth="1"/>
    <col min="6" max="6" width="10.85546875" style="1" customWidth="1"/>
    <col min="7" max="7" width="10.7109375" style="1" customWidth="1"/>
    <col min="8" max="8" width="1.42578125" style="1" customWidth="1"/>
    <col min="9" max="9" width="5.85546875" style="1" customWidth="1"/>
    <col min="10" max="10" width="4.5703125" style="1" customWidth="1"/>
    <col min="11" max="11" width="5.5703125" style="1" bestFit="1" customWidth="1"/>
    <col min="12" max="12" width="5.42578125" style="1" customWidth="1"/>
    <col min="13" max="13" width="14.5703125" style="1" customWidth="1"/>
    <col min="14" max="14" width="16.42578125" style="1" customWidth="1"/>
    <col min="15" max="15" width="13.28515625" style="1" customWidth="1"/>
    <col min="16" max="16" width="17.140625" style="48" customWidth="1"/>
    <col min="17" max="17" width="13.5703125" style="48" customWidth="1"/>
    <col min="18" max="18" width="1.28515625" style="1" customWidth="1"/>
    <col min="19" max="19" width="15.5703125" style="1" customWidth="1"/>
    <col min="20" max="20" width="13.7109375" style="1" customWidth="1"/>
    <col min="21" max="21" width="38.28515625" style="1" customWidth="1"/>
    <col min="22" max="22" width="51.5703125" style="1" customWidth="1"/>
    <col min="23" max="16384" width="8.85546875" style="1"/>
  </cols>
  <sheetData>
    <row r="1" spans="1:20" hidden="1" x14ac:dyDescent="0.25"/>
    <row r="2" spans="1:20" ht="18.75" x14ac:dyDescent="0.3">
      <c r="J2" s="74"/>
    </row>
    <row r="3" spans="1:20" ht="18.75" x14ac:dyDescent="0.25">
      <c r="B3" s="92" t="s">
        <v>35</v>
      </c>
      <c r="C3" s="92"/>
      <c r="D3" s="92"/>
      <c r="E3" s="92"/>
      <c r="F3" s="92"/>
      <c r="G3" s="92"/>
      <c r="H3" s="92"/>
      <c r="I3" s="92"/>
      <c r="J3" s="92"/>
      <c r="K3" s="92"/>
      <c r="L3" s="92"/>
      <c r="M3" s="92"/>
      <c r="N3" s="92"/>
      <c r="O3" s="92"/>
      <c r="P3" s="92"/>
      <c r="Q3" s="92"/>
      <c r="R3" s="27"/>
    </row>
    <row r="4" spans="1:20" ht="9.75" customHeight="1" x14ac:dyDescent="0.25">
      <c r="B4" s="92"/>
      <c r="C4" s="92"/>
      <c r="D4" s="92"/>
      <c r="E4" s="92"/>
      <c r="F4" s="92"/>
      <c r="G4" s="92"/>
      <c r="H4" s="92"/>
      <c r="I4" s="92"/>
      <c r="J4" s="92"/>
      <c r="K4" s="92"/>
      <c r="L4" s="92"/>
      <c r="M4" s="92"/>
      <c r="N4" s="92"/>
      <c r="O4" s="92"/>
      <c r="P4" s="92"/>
      <c r="Q4" s="92"/>
    </row>
    <row r="5" spans="1:20" hidden="1" x14ac:dyDescent="0.25"/>
    <row r="6" spans="1:20" hidden="1" x14ac:dyDescent="0.25"/>
    <row r="7" spans="1:20" s="18" customFormat="1" ht="18" customHeight="1" x14ac:dyDescent="0.35">
      <c r="A7" s="22"/>
      <c r="B7" s="93" t="s">
        <v>1</v>
      </c>
      <c r="C7" s="93"/>
      <c r="D7" s="93"/>
      <c r="E7" s="93"/>
      <c r="F7" s="93"/>
      <c r="G7" s="93"/>
      <c r="H7" s="93"/>
      <c r="I7" s="93"/>
      <c r="J7" s="93"/>
      <c r="K7" s="93"/>
      <c r="L7" s="93"/>
      <c r="M7" s="93"/>
      <c r="N7" s="93"/>
      <c r="O7" s="93"/>
      <c r="P7" s="93"/>
      <c r="Q7" s="93"/>
      <c r="R7" s="28"/>
      <c r="S7" s="17"/>
      <c r="T7" s="17"/>
    </row>
    <row r="8" spans="1:20" ht="18" customHeight="1" x14ac:dyDescent="0.3">
      <c r="B8" s="94" t="s">
        <v>0</v>
      </c>
      <c r="C8" s="94"/>
      <c r="D8" s="94"/>
      <c r="E8" s="94"/>
      <c r="F8" s="94"/>
      <c r="G8" s="94"/>
      <c r="H8" s="94"/>
      <c r="I8" s="94"/>
      <c r="J8" s="94"/>
      <c r="K8" s="94"/>
      <c r="L8" s="94"/>
      <c r="M8" s="94"/>
      <c r="N8" s="94"/>
      <c r="O8" s="94"/>
      <c r="P8" s="94"/>
      <c r="Q8" s="94"/>
      <c r="R8" s="32"/>
      <c r="S8" s="2"/>
      <c r="T8" s="2"/>
    </row>
    <row r="9" spans="1:20" ht="18" customHeight="1" x14ac:dyDescent="0.3">
      <c r="B9" s="95" t="s">
        <v>25</v>
      </c>
      <c r="C9" s="95"/>
      <c r="D9" s="95"/>
      <c r="E9" s="95"/>
      <c r="F9" s="95"/>
      <c r="G9" s="95"/>
      <c r="H9" s="95"/>
      <c r="I9" s="95"/>
      <c r="J9" s="95"/>
      <c r="K9" s="95"/>
      <c r="L9" s="95"/>
      <c r="M9" s="95"/>
      <c r="N9" s="95"/>
      <c r="O9" s="95"/>
      <c r="P9" s="95"/>
      <c r="Q9" s="95"/>
      <c r="R9" s="29"/>
      <c r="S9" s="2"/>
      <c r="T9" s="2"/>
    </row>
    <row r="10" spans="1:20" ht="18" customHeight="1" x14ac:dyDescent="0.3">
      <c r="B10" s="63"/>
      <c r="C10" s="63"/>
      <c r="D10" s="63"/>
      <c r="E10" s="63"/>
      <c r="F10" s="63"/>
      <c r="G10" s="63"/>
      <c r="H10" s="63"/>
      <c r="I10" s="63"/>
      <c r="J10" s="63"/>
      <c r="K10" s="63"/>
      <c r="L10" s="63"/>
      <c r="M10" s="63"/>
      <c r="N10" s="63"/>
      <c r="O10" s="63"/>
      <c r="P10" s="63"/>
      <c r="Q10" s="63"/>
      <c r="R10" s="60"/>
      <c r="S10" s="2"/>
      <c r="T10" s="2"/>
    </row>
    <row r="11" spans="1:20" s="4" customFormat="1" ht="43.5" customHeight="1" x14ac:dyDescent="0.25">
      <c r="B11" s="90" t="s">
        <v>23</v>
      </c>
      <c r="C11" s="90"/>
      <c r="D11" s="90"/>
      <c r="E11" s="90"/>
      <c r="F11" s="90"/>
      <c r="G11" s="90"/>
      <c r="H11" s="90"/>
      <c r="I11" s="90"/>
      <c r="J11" s="90"/>
      <c r="K11" s="90"/>
      <c r="L11" s="90"/>
      <c r="M11" s="90"/>
      <c r="N11" s="90"/>
      <c r="O11" s="90"/>
      <c r="P11" s="90"/>
      <c r="Q11" s="90"/>
      <c r="R11" s="30"/>
      <c r="S11" s="3"/>
      <c r="T11" s="3"/>
    </row>
    <row r="12" spans="1:20" s="4" customFormat="1" ht="10.5" customHeight="1" x14ac:dyDescent="0.25">
      <c r="B12" s="62"/>
      <c r="C12" s="62"/>
      <c r="D12" s="62"/>
      <c r="E12" s="62"/>
      <c r="F12" s="62"/>
      <c r="G12" s="62"/>
      <c r="H12" s="62"/>
      <c r="I12" s="62"/>
      <c r="J12" s="62"/>
      <c r="K12" s="62"/>
      <c r="L12" s="62"/>
      <c r="M12" s="62"/>
      <c r="N12" s="62"/>
      <c r="O12" s="62"/>
      <c r="P12" s="62"/>
      <c r="Q12" s="62"/>
      <c r="R12" s="61"/>
      <c r="S12" s="3"/>
      <c r="T12" s="3"/>
    </row>
    <row r="13" spans="1:20" ht="33.75" customHeight="1" x14ac:dyDescent="0.25">
      <c r="A13" s="10"/>
      <c r="B13" s="91" t="s">
        <v>24</v>
      </c>
      <c r="C13" s="91"/>
      <c r="D13" s="91"/>
      <c r="E13" s="91"/>
      <c r="F13" s="91"/>
      <c r="G13" s="91"/>
      <c r="H13" s="91"/>
      <c r="I13" s="91"/>
      <c r="J13" s="91"/>
      <c r="K13" s="91"/>
      <c r="L13" s="91"/>
      <c r="M13" s="91"/>
      <c r="N13" s="91"/>
      <c r="O13" s="91"/>
      <c r="P13" s="91"/>
      <c r="Q13" s="91"/>
      <c r="R13" s="31"/>
      <c r="S13" s="5"/>
      <c r="T13" s="5"/>
    </row>
    <row r="14" spans="1:20" ht="12.75" hidden="1" customHeight="1" x14ac:dyDescent="0.25">
      <c r="A14" s="10"/>
      <c r="B14" s="19"/>
      <c r="C14" s="19"/>
      <c r="D14" s="19"/>
      <c r="E14" s="19"/>
      <c r="F14" s="19"/>
      <c r="G14" s="19"/>
      <c r="H14" s="24"/>
      <c r="I14" s="19"/>
      <c r="J14" s="24"/>
      <c r="K14" s="24"/>
      <c r="L14" s="24"/>
      <c r="M14" s="24"/>
      <c r="N14" s="19"/>
      <c r="O14" s="24"/>
      <c r="P14" s="49"/>
      <c r="Q14" s="49"/>
      <c r="R14" s="5"/>
      <c r="S14" s="5"/>
      <c r="T14" s="5"/>
    </row>
    <row r="15" spans="1:20" ht="18" customHeight="1" x14ac:dyDescent="0.25">
      <c r="A15" s="6"/>
      <c r="B15" s="149" t="s">
        <v>4</v>
      </c>
      <c r="C15" s="149"/>
      <c r="D15" s="149"/>
      <c r="E15" s="149"/>
      <c r="F15" s="149"/>
      <c r="G15" s="149"/>
      <c r="H15" s="149"/>
      <c r="I15" s="149"/>
      <c r="J15" s="149"/>
      <c r="K15" s="149"/>
      <c r="L15" s="149"/>
      <c r="M15" s="149"/>
      <c r="N15" s="149"/>
      <c r="O15" s="149"/>
      <c r="P15" s="149"/>
      <c r="Q15" s="149"/>
      <c r="R15" s="5"/>
      <c r="S15" s="5"/>
      <c r="T15" s="5"/>
    </row>
    <row r="16" spans="1:20" s="20" customFormat="1" ht="45" x14ac:dyDescent="0.25">
      <c r="A16" s="21"/>
      <c r="B16" s="147" t="s">
        <v>2</v>
      </c>
      <c r="C16" s="147"/>
      <c r="D16" s="33" t="s">
        <v>3</v>
      </c>
      <c r="E16" s="150" t="s">
        <v>10</v>
      </c>
      <c r="F16" s="150"/>
      <c r="G16" s="150"/>
      <c r="H16" s="150"/>
      <c r="I16" s="150"/>
      <c r="J16" s="150"/>
      <c r="K16" s="150"/>
      <c r="L16" s="150"/>
      <c r="M16" s="150"/>
      <c r="N16" s="150"/>
      <c r="O16" s="150"/>
      <c r="P16" s="150"/>
      <c r="Q16" s="150"/>
      <c r="R16" s="5"/>
      <c r="S16" s="5"/>
      <c r="T16" s="5"/>
    </row>
    <row r="17" spans="1:21" ht="21.75" customHeight="1" x14ac:dyDescent="0.3">
      <c r="A17" s="6"/>
      <c r="B17" s="146">
        <v>2018</v>
      </c>
      <c r="C17" s="146"/>
      <c r="D17" s="59">
        <v>2019</v>
      </c>
      <c r="E17" s="151"/>
      <c r="F17" s="151"/>
      <c r="G17" s="151"/>
      <c r="H17" s="151"/>
      <c r="I17" s="151"/>
      <c r="J17" s="151"/>
      <c r="K17" s="151"/>
      <c r="L17" s="151"/>
      <c r="M17" s="151"/>
      <c r="N17" s="151"/>
      <c r="O17" s="151"/>
      <c r="P17" s="151"/>
      <c r="Q17" s="151"/>
      <c r="R17" s="5"/>
      <c r="S17" s="5"/>
      <c r="T17" s="2"/>
    </row>
    <row r="18" spans="1:21" s="7" customFormat="1" ht="14.45" customHeight="1" x14ac:dyDescent="0.3">
      <c r="A18" s="14"/>
      <c r="B18" s="86"/>
      <c r="C18" s="86"/>
      <c r="D18" s="86"/>
      <c r="E18" s="86"/>
      <c r="F18" s="86"/>
      <c r="G18" s="86"/>
      <c r="H18" s="86"/>
      <c r="I18" s="86"/>
      <c r="J18" s="86"/>
      <c r="K18" s="86"/>
      <c r="L18" s="86"/>
      <c r="M18" s="86"/>
      <c r="N18" s="15"/>
      <c r="O18" s="15"/>
      <c r="P18" s="50"/>
      <c r="Q18" s="50"/>
      <c r="R18" s="5"/>
      <c r="S18" s="5"/>
      <c r="T18" s="16"/>
    </row>
    <row r="19" spans="1:21" ht="14.45" customHeight="1" x14ac:dyDescent="0.25">
      <c r="A19" s="6"/>
      <c r="B19" s="105" t="s">
        <v>31</v>
      </c>
      <c r="C19" s="106"/>
      <c r="D19" s="106"/>
      <c r="E19" s="106"/>
      <c r="F19" s="106"/>
      <c r="G19" s="106"/>
      <c r="H19" s="106"/>
      <c r="I19" s="106"/>
      <c r="J19" s="106"/>
      <c r="K19" s="106"/>
      <c r="L19" s="106"/>
      <c r="M19" s="106"/>
      <c r="N19" s="106"/>
      <c r="O19" s="106"/>
      <c r="P19" s="106"/>
      <c r="Q19" s="107"/>
      <c r="R19" s="5"/>
      <c r="S19" s="5"/>
      <c r="T19" s="5"/>
    </row>
    <row r="20" spans="1:21" ht="20.25" customHeight="1" x14ac:dyDescent="0.25">
      <c r="A20" s="6"/>
      <c r="B20" s="153" t="s">
        <v>65</v>
      </c>
      <c r="C20" s="154"/>
      <c r="D20" s="154"/>
      <c r="E20" s="154"/>
      <c r="F20" s="154"/>
      <c r="G20" s="154"/>
      <c r="H20" s="154"/>
      <c r="I20" s="154"/>
      <c r="J20" s="154"/>
      <c r="K20" s="154"/>
      <c r="L20" s="154"/>
      <c r="M20" s="154"/>
      <c r="N20" s="154"/>
      <c r="O20" s="154"/>
      <c r="P20" s="154"/>
      <c r="Q20" s="155"/>
      <c r="R20" s="5"/>
      <c r="S20" s="5"/>
      <c r="T20" s="5"/>
    </row>
    <row r="21" spans="1:21" ht="24.75" customHeight="1" x14ac:dyDescent="0.25">
      <c r="A21" s="9"/>
      <c r="B21" s="148" t="s">
        <v>7</v>
      </c>
      <c r="C21" s="148"/>
      <c r="D21" s="87" t="s">
        <v>6</v>
      </c>
      <c r="E21" s="108" t="s">
        <v>5</v>
      </c>
      <c r="F21" s="109"/>
      <c r="G21" s="109"/>
      <c r="H21" s="109"/>
      <c r="I21" s="109"/>
      <c r="J21" s="109"/>
      <c r="K21" s="109"/>
      <c r="L21" s="109"/>
      <c r="M21" s="152" t="s">
        <v>16</v>
      </c>
      <c r="N21" s="152"/>
      <c r="O21" s="152"/>
      <c r="P21" s="152"/>
      <c r="Q21" s="152"/>
      <c r="R21" s="5"/>
      <c r="S21" s="5"/>
      <c r="T21" s="5"/>
    </row>
    <row r="22" spans="1:21" ht="18.75" customHeight="1" x14ac:dyDescent="0.25">
      <c r="A22" s="12">
        <v>1</v>
      </c>
      <c r="B22" s="101" t="s">
        <v>36</v>
      </c>
      <c r="C22" s="102"/>
      <c r="D22" s="88">
        <v>10104</v>
      </c>
      <c r="E22" s="96" t="s">
        <v>37</v>
      </c>
      <c r="F22" s="97"/>
      <c r="G22" s="97"/>
      <c r="H22" s="97"/>
      <c r="I22" s="97"/>
      <c r="J22" s="97"/>
      <c r="K22" s="97"/>
      <c r="L22" s="97"/>
      <c r="M22" s="98" t="s">
        <v>38</v>
      </c>
      <c r="N22" s="99"/>
      <c r="O22" s="99"/>
      <c r="P22" s="99"/>
      <c r="Q22" s="100"/>
      <c r="R22" s="5"/>
      <c r="S22" s="5"/>
      <c r="T22" s="5"/>
    </row>
    <row r="23" spans="1:21" ht="18.75" customHeight="1" x14ac:dyDescent="0.25">
      <c r="A23" s="12">
        <v>2</v>
      </c>
      <c r="B23" s="101" t="s">
        <v>39</v>
      </c>
      <c r="C23" s="102"/>
      <c r="D23" s="88">
        <v>1130144</v>
      </c>
      <c r="E23" s="96" t="s">
        <v>40</v>
      </c>
      <c r="F23" s="97"/>
      <c r="G23" s="97"/>
      <c r="H23" s="97"/>
      <c r="I23" s="97"/>
      <c r="J23" s="97"/>
      <c r="K23" s="97"/>
      <c r="L23" s="97"/>
      <c r="M23" s="98" t="s">
        <v>41</v>
      </c>
      <c r="N23" s="99"/>
      <c r="O23" s="99"/>
      <c r="P23" s="99"/>
      <c r="Q23" s="100"/>
      <c r="R23" s="5"/>
      <c r="S23" s="5"/>
      <c r="T23" s="5"/>
    </row>
    <row r="24" spans="1:21" ht="18.75" customHeight="1" x14ac:dyDescent="0.25">
      <c r="A24" s="12">
        <v>3</v>
      </c>
      <c r="B24" s="101" t="s">
        <v>42</v>
      </c>
      <c r="C24" s="102"/>
      <c r="D24" s="88">
        <v>1130145</v>
      </c>
      <c r="E24" s="96" t="s">
        <v>43</v>
      </c>
      <c r="F24" s="97"/>
      <c r="G24" s="97"/>
      <c r="H24" s="97"/>
      <c r="I24" s="97"/>
      <c r="J24" s="97"/>
      <c r="K24" s="97"/>
      <c r="L24" s="97"/>
      <c r="M24" s="98" t="s">
        <v>41</v>
      </c>
      <c r="N24" s="99"/>
      <c r="O24" s="99"/>
      <c r="P24" s="99"/>
      <c r="Q24" s="100"/>
      <c r="R24" s="5"/>
      <c r="S24" s="5"/>
      <c r="T24" s="5"/>
    </row>
    <row r="25" spans="1:21" ht="18.75" customHeight="1" x14ac:dyDescent="0.25">
      <c r="A25" s="12">
        <v>4</v>
      </c>
      <c r="B25" s="101" t="s">
        <v>44</v>
      </c>
      <c r="C25" s="102"/>
      <c r="D25" s="88">
        <v>1130146</v>
      </c>
      <c r="E25" s="96" t="s">
        <v>37</v>
      </c>
      <c r="F25" s="97"/>
      <c r="G25" s="97"/>
      <c r="H25" s="97"/>
      <c r="I25" s="97"/>
      <c r="J25" s="97"/>
      <c r="K25" s="97"/>
      <c r="L25" s="97"/>
      <c r="M25" s="98" t="s">
        <v>38</v>
      </c>
      <c r="N25" s="99"/>
      <c r="O25" s="99"/>
      <c r="P25" s="99"/>
      <c r="Q25" s="100"/>
      <c r="R25" s="5"/>
      <c r="S25" s="5"/>
      <c r="T25" s="5"/>
    </row>
    <row r="26" spans="1:21" ht="18.75" customHeight="1" x14ac:dyDescent="0.25">
      <c r="A26" s="12">
        <v>5</v>
      </c>
      <c r="B26" s="101" t="s">
        <v>45</v>
      </c>
      <c r="C26" s="102"/>
      <c r="D26" s="88">
        <v>1150827</v>
      </c>
      <c r="E26" s="96" t="s">
        <v>46</v>
      </c>
      <c r="F26" s="97"/>
      <c r="G26" s="97"/>
      <c r="H26" s="97"/>
      <c r="I26" s="97"/>
      <c r="J26" s="97"/>
      <c r="K26" s="97"/>
      <c r="L26" s="97"/>
      <c r="M26" s="98" t="s">
        <v>47</v>
      </c>
      <c r="N26" s="99"/>
      <c r="O26" s="99"/>
      <c r="P26" s="99"/>
      <c r="Q26" s="100"/>
      <c r="R26" s="5"/>
      <c r="S26" s="5"/>
      <c r="T26" s="5"/>
    </row>
    <row r="27" spans="1:21" x14ac:dyDescent="0.25">
      <c r="A27" s="12">
        <v>6</v>
      </c>
      <c r="B27" s="101" t="s">
        <v>48</v>
      </c>
      <c r="C27" s="102"/>
      <c r="D27" s="88">
        <v>1150799</v>
      </c>
      <c r="E27" s="96" t="s">
        <v>40</v>
      </c>
      <c r="F27" s="97"/>
      <c r="G27" s="97"/>
      <c r="H27" s="97"/>
      <c r="I27" s="97"/>
      <c r="J27" s="97"/>
      <c r="K27" s="97"/>
      <c r="L27" s="97"/>
      <c r="M27" s="98" t="s">
        <v>41</v>
      </c>
      <c r="N27" s="99"/>
      <c r="O27" s="99"/>
      <c r="P27" s="99"/>
      <c r="Q27" s="100"/>
      <c r="R27" s="5"/>
      <c r="S27" s="5"/>
      <c r="T27" s="5"/>
    </row>
    <row r="28" spans="1:21" x14ac:dyDescent="0.25">
      <c r="A28" s="12">
        <v>7</v>
      </c>
      <c r="B28" s="101" t="s">
        <v>49</v>
      </c>
      <c r="C28" s="102"/>
      <c r="D28" s="88">
        <v>1150796</v>
      </c>
      <c r="E28" s="96" t="s">
        <v>43</v>
      </c>
      <c r="F28" s="97"/>
      <c r="G28" s="97"/>
      <c r="H28" s="97"/>
      <c r="I28" s="97"/>
      <c r="J28" s="97"/>
      <c r="K28" s="97"/>
      <c r="L28" s="97"/>
      <c r="M28" s="98" t="s">
        <v>41</v>
      </c>
      <c r="N28" s="99"/>
      <c r="O28" s="99"/>
      <c r="P28" s="99"/>
      <c r="Q28" s="100"/>
      <c r="R28" s="5"/>
      <c r="S28" s="5"/>
      <c r="T28" s="5"/>
    </row>
    <row r="29" spans="1:21" x14ac:dyDescent="0.25">
      <c r="A29" s="12">
        <v>8</v>
      </c>
      <c r="B29" s="101" t="s">
        <v>50</v>
      </c>
      <c r="C29" s="102"/>
      <c r="D29" s="88">
        <v>1130049</v>
      </c>
      <c r="E29" s="96" t="s">
        <v>51</v>
      </c>
      <c r="F29" s="97"/>
      <c r="G29" s="97"/>
      <c r="H29" s="97"/>
      <c r="I29" s="97"/>
      <c r="J29" s="97"/>
      <c r="K29" s="97"/>
      <c r="L29" s="97"/>
      <c r="M29" s="98" t="s">
        <v>52</v>
      </c>
      <c r="N29" s="99"/>
      <c r="O29" s="99"/>
      <c r="P29" s="99"/>
      <c r="Q29" s="100"/>
      <c r="R29" s="5"/>
      <c r="S29" s="5"/>
      <c r="T29" s="5"/>
      <c r="U29" s="5"/>
    </row>
    <row r="30" spans="1:21" x14ac:dyDescent="0.25">
      <c r="A30" s="12">
        <v>9</v>
      </c>
      <c r="B30" s="101" t="s">
        <v>53</v>
      </c>
      <c r="C30" s="102"/>
      <c r="D30" s="88">
        <v>1130046</v>
      </c>
      <c r="E30" s="96" t="s">
        <v>54</v>
      </c>
      <c r="F30" s="97"/>
      <c r="G30" s="97"/>
      <c r="H30" s="97"/>
      <c r="I30" s="97"/>
      <c r="J30" s="97"/>
      <c r="K30" s="97"/>
      <c r="L30" s="97"/>
      <c r="M30" s="98" t="s">
        <v>55</v>
      </c>
      <c r="N30" s="99"/>
      <c r="O30" s="99"/>
      <c r="P30" s="99"/>
      <c r="Q30" s="100"/>
      <c r="R30" s="5"/>
      <c r="S30" s="5"/>
      <c r="T30" s="5"/>
    </row>
    <row r="31" spans="1:21" x14ac:dyDescent="0.25">
      <c r="A31" s="12">
        <v>10</v>
      </c>
      <c r="B31" s="101" t="s">
        <v>56</v>
      </c>
      <c r="C31" s="102"/>
      <c r="D31" s="88">
        <v>1130048</v>
      </c>
      <c r="E31" s="96" t="s">
        <v>57</v>
      </c>
      <c r="F31" s="97"/>
      <c r="G31" s="97"/>
      <c r="H31" s="97"/>
      <c r="I31" s="97"/>
      <c r="J31" s="97"/>
      <c r="K31" s="97"/>
      <c r="L31" s="97"/>
      <c r="M31" s="98" t="s">
        <v>58</v>
      </c>
      <c r="N31" s="99"/>
      <c r="O31" s="99"/>
      <c r="P31" s="99"/>
      <c r="Q31" s="100"/>
      <c r="R31" s="5"/>
      <c r="S31" s="5"/>
      <c r="T31" s="5"/>
    </row>
    <row r="32" spans="1:21" x14ac:dyDescent="0.25">
      <c r="A32" s="12">
        <v>11</v>
      </c>
      <c r="B32" s="103" t="s">
        <v>59</v>
      </c>
      <c r="C32" s="104"/>
      <c r="D32" s="88">
        <v>1130047</v>
      </c>
      <c r="E32" s="96" t="s">
        <v>60</v>
      </c>
      <c r="F32" s="97"/>
      <c r="G32" s="97"/>
      <c r="H32" s="97"/>
      <c r="I32" s="97"/>
      <c r="J32" s="97"/>
      <c r="K32" s="97"/>
      <c r="L32" s="97"/>
      <c r="M32" s="98" t="s">
        <v>61</v>
      </c>
      <c r="N32" s="99"/>
      <c r="O32" s="99"/>
      <c r="P32" s="99"/>
      <c r="Q32" s="100"/>
      <c r="R32" s="5"/>
      <c r="S32" s="5"/>
      <c r="T32" s="5"/>
    </row>
    <row r="33" spans="1:21" x14ac:dyDescent="0.25">
      <c r="A33" s="12">
        <v>12</v>
      </c>
      <c r="B33" s="103" t="s">
        <v>62</v>
      </c>
      <c r="C33" s="104"/>
      <c r="D33" s="88">
        <v>1130166</v>
      </c>
      <c r="E33" s="96" t="s">
        <v>63</v>
      </c>
      <c r="F33" s="97"/>
      <c r="G33" s="97"/>
      <c r="H33" s="97"/>
      <c r="I33" s="97"/>
      <c r="J33" s="97"/>
      <c r="K33" s="97"/>
      <c r="L33" s="97"/>
      <c r="M33" s="98" t="s">
        <v>64</v>
      </c>
      <c r="N33" s="99"/>
      <c r="O33" s="99"/>
      <c r="P33" s="99"/>
      <c r="Q33" s="100"/>
      <c r="R33" s="5"/>
      <c r="S33" s="5"/>
      <c r="T33" s="5"/>
    </row>
    <row r="34" spans="1:21" ht="9.75" customHeight="1" x14ac:dyDescent="0.3">
      <c r="A34" s="12"/>
      <c r="B34" s="76"/>
      <c r="C34" s="76"/>
      <c r="D34" s="76"/>
      <c r="E34" s="76"/>
      <c r="F34" s="76"/>
      <c r="G34" s="76"/>
      <c r="H34" s="76"/>
      <c r="I34" s="77"/>
      <c r="J34" s="77"/>
      <c r="K34" s="77"/>
      <c r="L34" s="77"/>
      <c r="M34" s="77"/>
      <c r="N34" s="77"/>
      <c r="O34" s="77"/>
      <c r="P34" s="78"/>
      <c r="Q34" s="78"/>
      <c r="R34" s="13"/>
      <c r="S34" s="2"/>
      <c r="T34" s="2"/>
    </row>
    <row r="35" spans="1:21" ht="80.25" customHeight="1" x14ac:dyDescent="0.3">
      <c r="A35" s="6"/>
      <c r="B35" s="89" t="s">
        <v>26</v>
      </c>
      <c r="C35" s="89"/>
      <c r="D35" s="89"/>
      <c r="E35" s="89"/>
      <c r="F35" s="89"/>
      <c r="G35" s="89"/>
      <c r="H35" s="89"/>
      <c r="I35" s="89"/>
      <c r="J35" s="89"/>
      <c r="K35" s="89"/>
      <c r="L35" s="89"/>
      <c r="M35" s="89"/>
      <c r="N35" s="89"/>
      <c r="O35" s="89"/>
      <c r="P35" s="89"/>
      <c r="Q35" s="89"/>
      <c r="R35" s="5"/>
      <c r="S35" s="5"/>
      <c r="T35" s="2"/>
    </row>
    <row r="36" spans="1:21" ht="9" customHeight="1" thickBot="1" x14ac:dyDescent="0.3"/>
    <row r="37" spans="1:21" s="35" customFormat="1" ht="41.25" customHeight="1" thickBot="1" x14ac:dyDescent="0.3">
      <c r="B37" s="122" t="s">
        <v>21</v>
      </c>
      <c r="C37" s="123"/>
      <c r="D37" s="123"/>
      <c r="E37" s="123"/>
      <c r="F37" s="123"/>
      <c r="G37" s="124"/>
      <c r="H37" s="36"/>
      <c r="I37" s="140" t="s">
        <v>29</v>
      </c>
      <c r="J37" s="141"/>
      <c r="K37" s="141"/>
      <c r="L37" s="141"/>
      <c r="M37" s="141"/>
      <c r="N37" s="141"/>
      <c r="O37" s="141"/>
      <c r="P37" s="141"/>
      <c r="Q37" s="142"/>
      <c r="R37" s="34"/>
      <c r="S37" s="125" t="s">
        <v>22</v>
      </c>
      <c r="T37" s="126"/>
    </row>
    <row r="38" spans="1:21" ht="15" customHeight="1" x14ac:dyDescent="0.25">
      <c r="A38" s="8"/>
      <c r="B38" s="116" t="s">
        <v>9</v>
      </c>
      <c r="C38" s="117"/>
      <c r="D38" s="117"/>
      <c r="E38" s="117"/>
      <c r="F38" s="117"/>
      <c r="G38" s="118"/>
      <c r="H38" s="25"/>
      <c r="I38" s="133" t="s">
        <v>30</v>
      </c>
      <c r="J38" s="134"/>
      <c r="K38" s="134"/>
      <c r="L38" s="134"/>
      <c r="M38" s="134"/>
      <c r="N38" s="134"/>
      <c r="O38" s="134"/>
      <c r="P38" s="134"/>
      <c r="Q38" s="135"/>
      <c r="R38" s="37"/>
      <c r="S38" s="127" t="s">
        <v>27</v>
      </c>
      <c r="T38" s="128"/>
    </row>
    <row r="39" spans="1:21" ht="81.75" customHeight="1" thickBot="1" x14ac:dyDescent="0.3">
      <c r="A39" s="8"/>
      <c r="B39" s="119" t="s">
        <v>11</v>
      </c>
      <c r="C39" s="120"/>
      <c r="D39" s="120"/>
      <c r="E39" s="120"/>
      <c r="F39" s="120"/>
      <c r="G39" s="121"/>
      <c r="H39" s="26"/>
      <c r="I39" s="136"/>
      <c r="J39" s="137"/>
      <c r="K39" s="137"/>
      <c r="L39" s="137"/>
      <c r="M39" s="137"/>
      <c r="N39" s="137"/>
      <c r="O39" s="137"/>
      <c r="P39" s="137"/>
      <c r="Q39" s="138"/>
      <c r="R39" s="38"/>
      <c r="S39" s="129"/>
      <c r="T39" s="130"/>
    </row>
    <row r="40" spans="1:21" s="18" customFormat="1" ht="123" customHeight="1" x14ac:dyDescent="0.25">
      <c r="A40" s="41"/>
      <c r="B40" s="42" t="s">
        <v>7</v>
      </c>
      <c r="C40" s="43" t="s">
        <v>8</v>
      </c>
      <c r="D40" s="43" t="s">
        <v>5</v>
      </c>
      <c r="E40" s="44" t="s">
        <v>12</v>
      </c>
      <c r="F40" s="44" t="s">
        <v>13</v>
      </c>
      <c r="G40" s="45" t="s">
        <v>18</v>
      </c>
      <c r="H40" s="64"/>
      <c r="I40" s="131" t="s">
        <v>17</v>
      </c>
      <c r="J40" s="132"/>
      <c r="K40" s="132"/>
      <c r="L40" s="132"/>
      <c r="M40" s="132"/>
      <c r="N40" s="131" t="s">
        <v>19</v>
      </c>
      <c r="O40" s="139"/>
      <c r="P40" s="132" t="s">
        <v>20</v>
      </c>
      <c r="Q40" s="139"/>
      <c r="R40" s="67"/>
      <c r="S40" s="46" t="s">
        <v>33</v>
      </c>
      <c r="T40" s="47" t="s">
        <v>28</v>
      </c>
    </row>
    <row r="41" spans="1:21" ht="29.1" customHeight="1" x14ac:dyDescent="0.25">
      <c r="A41" s="12">
        <v>1</v>
      </c>
      <c r="B41" s="39" t="str">
        <f>B22</f>
        <v>AMN</v>
      </c>
      <c r="C41" s="40">
        <f>D22</f>
        <v>10104</v>
      </c>
      <c r="D41" s="40" t="str">
        <f>E22</f>
        <v>Griffith &amp; MIA TV1</v>
      </c>
      <c r="E41" s="55">
        <v>6570</v>
      </c>
      <c r="F41" s="55">
        <v>6566.2</v>
      </c>
      <c r="G41" s="56">
        <f t="shared" ref="G41:G52" si="0">IF(ISERROR(F41/E41)," ",F41/E41)</f>
        <v>0.99942161339421609</v>
      </c>
      <c r="H41" s="65"/>
      <c r="I41" s="53">
        <v>2</v>
      </c>
      <c r="J41" s="70" t="s">
        <v>15</v>
      </c>
      <c r="K41" s="69">
        <v>41</v>
      </c>
      <c r="L41" s="70" t="s">
        <v>14</v>
      </c>
      <c r="M41" s="71">
        <f t="shared" ref="M41:M52" si="1">IF(I41+K41&gt;0,(I41*60+K41)/60,"  ")</f>
        <v>2.6833333333333331</v>
      </c>
      <c r="N41" s="72">
        <f t="shared" ref="N41:N52" si="2">IF(ISERROR(O41/24)," ",O41/24)</f>
        <v>4.6527777777785363E-2</v>
      </c>
      <c r="O41" s="73">
        <f t="shared" ref="O41:O52" si="3">IF(ISERROR(IF(M41&gt;0,E41*T41-F41-M41))," ",E41*T41-F41-M41)</f>
        <v>1.1166666666668488</v>
      </c>
      <c r="P41" s="52">
        <f t="shared" ref="P41:P52" si="4">IF(ISERROR(Q41/24)," ",Q41/24)</f>
        <v>0.1583333333333409</v>
      </c>
      <c r="Q41" s="73">
        <f t="shared" ref="Q41:Q52" si="5">IF(ISERROR(IF(M41&gt;0,M41+O41)),"  ",M41+O41)</f>
        <v>3.8000000000001819</v>
      </c>
      <c r="R41" s="68"/>
      <c r="S41" s="57"/>
      <c r="T41" s="51">
        <v>1</v>
      </c>
      <c r="U41" s="58"/>
    </row>
    <row r="42" spans="1:21" ht="29.1" customHeight="1" x14ac:dyDescent="0.25">
      <c r="A42" s="12">
        <v>2</v>
      </c>
      <c r="B42" s="39" t="str">
        <f>B23</f>
        <v>SDS</v>
      </c>
      <c r="C42" s="40">
        <f>D23</f>
        <v>1130144</v>
      </c>
      <c r="D42" s="40" t="str">
        <f>E23</f>
        <v>Mt Gambier/South East TV1</v>
      </c>
      <c r="E42" s="55">
        <v>6570</v>
      </c>
      <c r="F42" s="55">
        <v>6564.97</v>
      </c>
      <c r="G42" s="56">
        <f t="shared" si="0"/>
        <v>0.99923439878234399</v>
      </c>
      <c r="H42" s="65"/>
      <c r="I42" s="53">
        <v>4</v>
      </c>
      <c r="J42" s="70" t="s">
        <v>15</v>
      </c>
      <c r="K42" s="69">
        <v>29</v>
      </c>
      <c r="L42" s="70" t="s">
        <v>14</v>
      </c>
      <c r="M42" s="71">
        <f t="shared" si="1"/>
        <v>4.4833333333333334</v>
      </c>
      <c r="N42" s="72">
        <f t="shared" si="2"/>
        <v>2.2777777777767166E-2</v>
      </c>
      <c r="O42" s="73">
        <f t="shared" si="3"/>
        <v>0.54666666666641195</v>
      </c>
      <c r="P42" s="52">
        <f t="shared" si="4"/>
        <v>0.20958333333332271</v>
      </c>
      <c r="Q42" s="73">
        <f t="shared" si="5"/>
        <v>5.0299999999997453</v>
      </c>
      <c r="R42" s="68"/>
      <c r="S42" s="57"/>
      <c r="T42" s="51">
        <v>1</v>
      </c>
      <c r="U42" s="58"/>
    </row>
    <row r="43" spans="1:21" ht="29.1" customHeight="1" x14ac:dyDescent="0.25">
      <c r="A43" s="12">
        <v>3</v>
      </c>
      <c r="B43" s="39" t="str">
        <f>B24</f>
        <v>RDS</v>
      </c>
      <c r="C43" s="40">
        <f>D24</f>
        <v>1130145</v>
      </c>
      <c r="D43" s="40" t="str">
        <f>E24</f>
        <v>Riverland TV1</v>
      </c>
      <c r="E43" s="55">
        <v>6570</v>
      </c>
      <c r="F43" s="55">
        <v>6564.97</v>
      </c>
      <c r="G43" s="56">
        <f t="shared" si="0"/>
        <v>0.99923439878234399</v>
      </c>
      <c r="H43" s="65"/>
      <c r="I43" s="53">
        <v>4</v>
      </c>
      <c r="J43" s="70" t="s">
        <v>15</v>
      </c>
      <c r="K43" s="69">
        <v>29</v>
      </c>
      <c r="L43" s="70" t="s">
        <v>14</v>
      </c>
      <c r="M43" s="71">
        <f t="shared" si="1"/>
        <v>4.4833333333333334</v>
      </c>
      <c r="N43" s="72">
        <f t="shared" si="2"/>
        <v>2.2777777777767166E-2</v>
      </c>
      <c r="O43" s="73">
        <f t="shared" si="3"/>
        <v>0.54666666666641195</v>
      </c>
      <c r="P43" s="52">
        <f t="shared" si="4"/>
        <v>0.20958333333332271</v>
      </c>
      <c r="Q43" s="73">
        <f t="shared" si="5"/>
        <v>5.0299999999997453</v>
      </c>
      <c r="R43" s="54"/>
      <c r="S43" s="57"/>
      <c r="T43" s="51">
        <v>1</v>
      </c>
      <c r="U43" s="58"/>
    </row>
    <row r="44" spans="1:21" ht="29.1" customHeight="1" x14ac:dyDescent="0.25">
      <c r="A44" s="12">
        <v>4</v>
      </c>
      <c r="B44" s="39" t="str">
        <f>B25</f>
        <v>MDN</v>
      </c>
      <c r="C44" s="40">
        <f>D25</f>
        <v>1130146</v>
      </c>
      <c r="D44" s="40" t="str">
        <f>E25</f>
        <v>Griffith &amp; MIA TV1</v>
      </c>
      <c r="E44" s="55">
        <v>6570</v>
      </c>
      <c r="F44" s="55">
        <v>6569.06</v>
      </c>
      <c r="G44" s="56">
        <f t="shared" si="0"/>
        <v>0.9998569254185693</v>
      </c>
      <c r="H44" s="66"/>
      <c r="I44" s="53"/>
      <c r="J44" s="70" t="s">
        <v>15</v>
      </c>
      <c r="K44" s="69">
        <v>29</v>
      </c>
      <c r="L44" s="70" t="s">
        <v>14</v>
      </c>
      <c r="M44" s="71">
        <f t="shared" si="1"/>
        <v>0.48333333333333334</v>
      </c>
      <c r="N44" s="72">
        <f t="shared" si="2"/>
        <v>1.9027777777761105E-2</v>
      </c>
      <c r="O44" s="73">
        <f t="shared" si="3"/>
        <v>0.45666666666626649</v>
      </c>
      <c r="P44" s="52">
        <f t="shared" si="4"/>
        <v>3.9166666666649995E-2</v>
      </c>
      <c r="Q44" s="73">
        <f t="shared" si="5"/>
        <v>0.93999999999959982</v>
      </c>
      <c r="R44" s="54"/>
      <c r="S44" s="57"/>
      <c r="T44" s="51">
        <v>1</v>
      </c>
      <c r="U44" s="58"/>
    </row>
    <row r="45" spans="1:21" ht="29.1" customHeight="1" x14ac:dyDescent="0.25">
      <c r="A45" s="12">
        <v>5</v>
      </c>
      <c r="B45" s="39" t="str">
        <f>B26</f>
        <v>MDV</v>
      </c>
      <c r="C45" s="40">
        <f>D26</f>
        <v>1150827</v>
      </c>
      <c r="D45" s="40" t="str">
        <f>E26</f>
        <v>Mildura/Sunraysia TV1</v>
      </c>
      <c r="E45" s="55">
        <v>6570</v>
      </c>
      <c r="F45" s="55">
        <v>6569</v>
      </c>
      <c r="G45" s="56">
        <f t="shared" si="0"/>
        <v>0.99984779299847792</v>
      </c>
      <c r="H45" s="66"/>
      <c r="I45" s="53"/>
      <c r="J45" s="70" t="s">
        <v>15</v>
      </c>
      <c r="K45" s="69">
        <v>32</v>
      </c>
      <c r="L45" s="70" t="s">
        <v>14</v>
      </c>
      <c r="M45" s="71">
        <f t="shared" si="1"/>
        <v>0.53333333333333333</v>
      </c>
      <c r="N45" s="72">
        <f t="shared" si="2"/>
        <v>1.9444444444444445E-2</v>
      </c>
      <c r="O45" s="73">
        <f t="shared" si="3"/>
        <v>0.46666666666666667</v>
      </c>
      <c r="P45" s="52">
        <f t="shared" si="4"/>
        <v>4.1666666666666664E-2</v>
      </c>
      <c r="Q45" s="73">
        <f t="shared" si="5"/>
        <v>1</v>
      </c>
      <c r="R45" s="54"/>
      <c r="S45" s="57"/>
      <c r="T45" s="51">
        <v>1</v>
      </c>
      <c r="U45" s="58"/>
    </row>
    <row r="46" spans="1:21" ht="29.1" customHeight="1" x14ac:dyDescent="0.25">
      <c r="A46" s="12">
        <v>6</v>
      </c>
      <c r="B46" s="39" t="str">
        <f>B27</f>
        <v>MGS</v>
      </c>
      <c r="C46" s="40">
        <f>D27</f>
        <v>1150799</v>
      </c>
      <c r="D46" s="40" t="str">
        <f>E27</f>
        <v>Mt Gambier/South East TV1</v>
      </c>
      <c r="E46" s="55">
        <v>6570</v>
      </c>
      <c r="F46" s="55">
        <v>6569.22</v>
      </c>
      <c r="G46" s="56">
        <f t="shared" si="0"/>
        <v>0.99988127853881281</v>
      </c>
      <c r="H46" s="66"/>
      <c r="I46" s="53"/>
      <c r="J46" s="70" t="s">
        <v>15</v>
      </c>
      <c r="K46" s="69">
        <v>27</v>
      </c>
      <c r="L46" s="70" t="s">
        <v>14</v>
      </c>
      <c r="M46" s="71">
        <f t="shared" si="1"/>
        <v>0.45</v>
      </c>
      <c r="N46" s="72">
        <f t="shared" si="2"/>
        <v>1.3749999999989389E-2</v>
      </c>
      <c r="O46" s="73">
        <f t="shared" si="3"/>
        <v>0.32999999999974533</v>
      </c>
      <c r="P46" s="52">
        <f t="shared" si="4"/>
        <v>3.2499999999989392E-2</v>
      </c>
      <c r="Q46" s="73">
        <f t="shared" si="5"/>
        <v>0.77999999999974534</v>
      </c>
      <c r="R46" s="54"/>
      <c r="S46" s="57"/>
      <c r="T46" s="51">
        <v>1</v>
      </c>
    </row>
    <row r="47" spans="1:21" ht="29.1" customHeight="1" x14ac:dyDescent="0.25">
      <c r="A47" s="12">
        <v>7</v>
      </c>
      <c r="B47" s="39" t="str">
        <f>B28</f>
        <v>LRS</v>
      </c>
      <c r="C47" s="40">
        <f>D28</f>
        <v>1150796</v>
      </c>
      <c r="D47" s="40" t="str">
        <f>E28</f>
        <v>Riverland TV1</v>
      </c>
      <c r="E47" s="55">
        <v>6570</v>
      </c>
      <c r="F47" s="55">
        <v>6569.22</v>
      </c>
      <c r="G47" s="56">
        <f t="shared" si="0"/>
        <v>0.99988127853881281</v>
      </c>
      <c r="H47" s="66"/>
      <c r="I47" s="53"/>
      <c r="J47" s="70" t="s">
        <v>15</v>
      </c>
      <c r="K47" s="69">
        <v>27</v>
      </c>
      <c r="L47" s="70" t="s">
        <v>14</v>
      </c>
      <c r="M47" s="71">
        <f t="shared" si="1"/>
        <v>0.45</v>
      </c>
      <c r="N47" s="72">
        <f t="shared" si="2"/>
        <v>1.3749999999989389E-2</v>
      </c>
      <c r="O47" s="73">
        <f t="shared" si="3"/>
        <v>0.32999999999974533</v>
      </c>
      <c r="P47" s="52">
        <f t="shared" si="4"/>
        <v>3.2499999999989392E-2</v>
      </c>
      <c r="Q47" s="73">
        <f t="shared" si="5"/>
        <v>0.77999999999974534</v>
      </c>
      <c r="R47" s="54"/>
      <c r="S47" s="57"/>
      <c r="T47" s="51">
        <v>1</v>
      </c>
    </row>
    <row r="48" spans="1:21" ht="29.1" customHeight="1" x14ac:dyDescent="0.25">
      <c r="A48" s="12">
        <v>8</v>
      </c>
      <c r="B48" s="39" t="str">
        <f>B29</f>
        <v>SDW</v>
      </c>
      <c r="C48" s="40">
        <f>D29</f>
        <v>1130049</v>
      </c>
      <c r="D48" s="40" t="str">
        <f>E29</f>
        <v>South West &amp; Great Southern TV1</v>
      </c>
      <c r="E48" s="55">
        <v>6570</v>
      </c>
      <c r="F48" s="55">
        <v>6568.91</v>
      </c>
      <c r="G48" s="56">
        <f t="shared" si="0"/>
        <v>0.99983409436834092</v>
      </c>
      <c r="H48" s="66"/>
      <c r="I48" s="53"/>
      <c r="J48" s="70" t="s">
        <v>15</v>
      </c>
      <c r="K48" s="69">
        <v>28</v>
      </c>
      <c r="L48" s="70" t="s">
        <v>14</v>
      </c>
      <c r="M48" s="71">
        <f t="shared" si="1"/>
        <v>0.46666666666666667</v>
      </c>
      <c r="N48" s="72">
        <f t="shared" si="2"/>
        <v>2.5972222222228284E-2</v>
      </c>
      <c r="O48" s="73">
        <f t="shared" si="3"/>
        <v>0.62333333333347885</v>
      </c>
      <c r="P48" s="52">
        <f t="shared" si="4"/>
        <v>4.5416666666672732E-2</v>
      </c>
      <c r="Q48" s="73">
        <f t="shared" si="5"/>
        <v>1.0900000000001455</v>
      </c>
      <c r="R48" s="54"/>
      <c r="S48" s="57"/>
      <c r="T48" s="51">
        <v>1</v>
      </c>
    </row>
    <row r="49" spans="1:21" ht="29.1" customHeight="1" x14ac:dyDescent="0.25">
      <c r="A49" s="12">
        <v>9</v>
      </c>
      <c r="B49" s="39" t="str">
        <f>B30</f>
        <v>GDW</v>
      </c>
      <c r="C49" s="40">
        <f>D30</f>
        <v>1130046</v>
      </c>
      <c r="D49" s="40" t="str">
        <f>E30</f>
        <v>Geraldton TV1</v>
      </c>
      <c r="E49" s="55">
        <v>6570</v>
      </c>
      <c r="F49" s="55">
        <v>6568.91</v>
      </c>
      <c r="G49" s="56">
        <f t="shared" si="0"/>
        <v>0.99983409436834092</v>
      </c>
      <c r="H49" s="66"/>
      <c r="I49" s="53"/>
      <c r="J49" s="70" t="s">
        <v>15</v>
      </c>
      <c r="K49" s="69">
        <v>28</v>
      </c>
      <c r="L49" s="70" t="s">
        <v>14</v>
      </c>
      <c r="M49" s="71">
        <f t="shared" si="1"/>
        <v>0.46666666666666667</v>
      </c>
      <c r="N49" s="72">
        <f t="shared" si="2"/>
        <v>2.5972222222228284E-2</v>
      </c>
      <c r="O49" s="73">
        <f t="shared" si="3"/>
        <v>0.62333333333347885</v>
      </c>
      <c r="P49" s="52">
        <f t="shared" si="4"/>
        <v>4.5416666666672732E-2</v>
      </c>
      <c r="Q49" s="73">
        <f t="shared" si="5"/>
        <v>1.0900000000001455</v>
      </c>
      <c r="R49" s="54"/>
      <c r="S49" s="57"/>
      <c r="T49" s="51">
        <v>1</v>
      </c>
    </row>
    <row r="50" spans="1:21" ht="29.1" customHeight="1" x14ac:dyDescent="0.25">
      <c r="A50" s="12">
        <v>10</v>
      </c>
      <c r="B50" s="39" t="str">
        <f>B31</f>
        <v>VDW</v>
      </c>
      <c r="C50" s="40">
        <f>D31</f>
        <v>1130048</v>
      </c>
      <c r="D50" s="40" t="str">
        <f>E31</f>
        <v>Kalgoorlie TV1</v>
      </c>
      <c r="E50" s="55">
        <v>6570</v>
      </c>
      <c r="F50" s="55">
        <v>6568.91</v>
      </c>
      <c r="G50" s="56">
        <f t="shared" si="0"/>
        <v>0.99983409436834092</v>
      </c>
      <c r="H50" s="66"/>
      <c r="I50" s="53"/>
      <c r="J50" s="70" t="s">
        <v>15</v>
      </c>
      <c r="K50" s="69">
        <v>28</v>
      </c>
      <c r="L50" s="70" t="s">
        <v>14</v>
      </c>
      <c r="M50" s="71">
        <f t="shared" si="1"/>
        <v>0.46666666666666667</v>
      </c>
      <c r="N50" s="72">
        <f t="shared" si="2"/>
        <v>2.5972222222228284E-2</v>
      </c>
      <c r="O50" s="73">
        <f t="shared" si="3"/>
        <v>0.62333333333347885</v>
      </c>
      <c r="P50" s="52">
        <f t="shared" si="4"/>
        <v>4.5416666666672732E-2</v>
      </c>
      <c r="Q50" s="73">
        <f t="shared" si="5"/>
        <v>1.0900000000001455</v>
      </c>
      <c r="R50" s="54"/>
      <c r="S50" s="57"/>
      <c r="T50" s="51">
        <v>1</v>
      </c>
    </row>
    <row r="51" spans="1:21" ht="29.1" customHeight="1" x14ac:dyDescent="0.25">
      <c r="A51" s="12">
        <v>11</v>
      </c>
      <c r="B51" s="39" t="str">
        <f>B32</f>
        <v>WDW</v>
      </c>
      <c r="C51" s="40">
        <f>D32</f>
        <v>1130047</v>
      </c>
      <c r="D51" s="40" t="str">
        <f>E32</f>
        <v>Western Zone TV1</v>
      </c>
      <c r="E51" s="55">
        <v>6570</v>
      </c>
      <c r="F51" s="55">
        <v>6568.91</v>
      </c>
      <c r="G51" s="56">
        <f t="shared" si="0"/>
        <v>0.99983409436834092</v>
      </c>
      <c r="H51" s="66"/>
      <c r="I51" s="53"/>
      <c r="J51" s="70" t="s">
        <v>15</v>
      </c>
      <c r="K51" s="69">
        <v>28</v>
      </c>
      <c r="L51" s="70" t="s">
        <v>14</v>
      </c>
      <c r="M51" s="71">
        <f t="shared" si="1"/>
        <v>0.46666666666666667</v>
      </c>
      <c r="N51" s="72">
        <f t="shared" si="2"/>
        <v>2.5972222222228284E-2</v>
      </c>
      <c r="O51" s="73">
        <f t="shared" si="3"/>
        <v>0.62333333333347885</v>
      </c>
      <c r="P51" s="52">
        <f t="shared" si="4"/>
        <v>4.5416666666672732E-2</v>
      </c>
      <c r="Q51" s="73">
        <f t="shared" si="5"/>
        <v>1.0900000000001455</v>
      </c>
      <c r="R51" s="54"/>
      <c r="S51" s="57"/>
      <c r="T51" s="51">
        <v>1</v>
      </c>
    </row>
    <row r="52" spans="1:21" ht="29.1" customHeight="1" x14ac:dyDescent="0.25">
      <c r="A52" s="12">
        <v>12</v>
      </c>
      <c r="B52" s="39" t="str">
        <f>B33</f>
        <v>SVW</v>
      </c>
      <c r="C52" s="40">
        <f>D33</f>
        <v>1130166</v>
      </c>
      <c r="D52" s="40" t="str">
        <f>E33</f>
        <v>Western Australia TV3</v>
      </c>
      <c r="E52" s="55">
        <v>6570</v>
      </c>
      <c r="F52" s="55">
        <v>6568.91</v>
      </c>
      <c r="G52" s="56">
        <f t="shared" si="0"/>
        <v>0.99983409436834092</v>
      </c>
      <c r="H52" s="66"/>
      <c r="I52" s="53"/>
      <c r="J52" s="70" t="s">
        <v>15</v>
      </c>
      <c r="K52" s="69">
        <v>28</v>
      </c>
      <c r="L52" s="70" t="s">
        <v>14</v>
      </c>
      <c r="M52" s="71">
        <f t="shared" si="1"/>
        <v>0.46666666666666667</v>
      </c>
      <c r="N52" s="72">
        <f t="shared" si="2"/>
        <v>2.5972222222228284E-2</v>
      </c>
      <c r="O52" s="73">
        <f t="shared" si="3"/>
        <v>0.62333333333347885</v>
      </c>
      <c r="P52" s="52">
        <f t="shared" si="4"/>
        <v>4.5416666666672732E-2</v>
      </c>
      <c r="Q52" s="73">
        <f t="shared" si="5"/>
        <v>1.0900000000001455</v>
      </c>
      <c r="R52" s="54"/>
      <c r="S52" s="57"/>
      <c r="T52" s="51">
        <v>1</v>
      </c>
    </row>
    <row r="53" spans="1:21" ht="30" customHeight="1" thickBot="1" x14ac:dyDescent="0.3">
      <c r="A53" s="12"/>
      <c r="B53" s="79"/>
      <c r="C53" s="79"/>
      <c r="D53" s="79"/>
      <c r="E53" s="80"/>
      <c r="F53" s="80"/>
      <c r="G53" s="81"/>
      <c r="H53" s="82"/>
      <c r="I53" s="83"/>
      <c r="J53" s="83"/>
      <c r="K53" s="83"/>
      <c r="L53" s="82"/>
      <c r="M53" s="82"/>
      <c r="N53" s="79"/>
      <c r="O53" s="79"/>
      <c r="P53" s="84"/>
      <c r="Q53" s="84"/>
      <c r="R53" s="79"/>
      <c r="S53" s="79"/>
      <c r="T53" s="85"/>
    </row>
    <row r="54" spans="1:21" s="4" customFormat="1" ht="30" customHeight="1" thickBot="1" x14ac:dyDescent="0.3">
      <c r="A54" s="75"/>
      <c r="B54" s="143" t="s">
        <v>32</v>
      </c>
      <c r="C54" s="144"/>
      <c r="D54" s="144"/>
      <c r="E54" s="144"/>
      <c r="F54" s="144"/>
      <c r="G54" s="144"/>
      <c r="H54" s="144"/>
      <c r="I54" s="144"/>
      <c r="J54" s="144"/>
      <c r="K54" s="144"/>
      <c r="L54" s="144"/>
      <c r="M54" s="144"/>
      <c r="N54" s="144"/>
      <c r="O54" s="144"/>
      <c r="P54" s="144"/>
      <c r="Q54" s="144"/>
      <c r="R54" s="144"/>
      <c r="S54" s="144"/>
      <c r="T54" s="145"/>
    </row>
    <row r="55" spans="1:21" ht="112.15" customHeight="1" thickBot="1" x14ac:dyDescent="0.3">
      <c r="A55" s="23"/>
      <c r="B55" s="110" t="s">
        <v>34</v>
      </c>
      <c r="C55" s="111"/>
      <c r="D55" s="111"/>
      <c r="E55" s="111"/>
      <c r="F55" s="111"/>
      <c r="G55" s="111"/>
      <c r="H55" s="111"/>
      <c r="I55" s="111"/>
      <c r="J55" s="111"/>
      <c r="K55" s="111"/>
      <c r="L55" s="111"/>
      <c r="M55" s="111"/>
      <c r="N55" s="111"/>
      <c r="O55" s="111"/>
      <c r="P55" s="111"/>
      <c r="Q55" s="111"/>
      <c r="R55" s="111"/>
      <c r="S55" s="111"/>
      <c r="T55" s="112"/>
      <c r="U55" s="7"/>
    </row>
    <row r="56" spans="1:21" ht="234.75" customHeight="1" thickBot="1" x14ac:dyDescent="0.3">
      <c r="A56" s="11"/>
      <c r="B56" s="113" t="s">
        <v>66</v>
      </c>
      <c r="C56" s="114"/>
      <c r="D56" s="114"/>
      <c r="E56" s="114"/>
      <c r="F56" s="114"/>
      <c r="G56" s="114"/>
      <c r="H56" s="114"/>
      <c r="I56" s="114"/>
      <c r="J56" s="114"/>
      <c r="K56" s="114"/>
      <c r="L56" s="114"/>
      <c r="M56" s="114"/>
      <c r="N56" s="114"/>
      <c r="O56" s="114"/>
      <c r="P56" s="114"/>
      <c r="Q56" s="114"/>
      <c r="R56" s="114"/>
      <c r="S56" s="114"/>
      <c r="T56" s="115"/>
      <c r="U56" s="7"/>
    </row>
  </sheetData>
  <sheetProtection sheet="1" objects="1" scenarios="1" selectLockedCells="1"/>
  <mergeCells count="66">
    <mergeCell ref="B16:C16"/>
    <mergeCell ref="B21:C21"/>
    <mergeCell ref="B15:Q15"/>
    <mergeCell ref="E16:Q16"/>
    <mergeCell ref="E17:Q17"/>
    <mergeCell ref="M21:Q21"/>
    <mergeCell ref="B20:Q20"/>
    <mergeCell ref="B17:C17"/>
    <mergeCell ref="B26:C26"/>
    <mergeCell ref="B27:C27"/>
    <mergeCell ref="B28:C28"/>
    <mergeCell ref="B22:C22"/>
    <mergeCell ref="B23:C23"/>
    <mergeCell ref="B24:C24"/>
    <mergeCell ref="B25:C25"/>
    <mergeCell ref="B29:C29"/>
    <mergeCell ref="B31:C31"/>
    <mergeCell ref="B55:T55"/>
    <mergeCell ref="B56:T56"/>
    <mergeCell ref="B38:G38"/>
    <mergeCell ref="B39:G39"/>
    <mergeCell ref="B37:G37"/>
    <mergeCell ref="S37:T37"/>
    <mergeCell ref="S38:T39"/>
    <mergeCell ref="I40:M40"/>
    <mergeCell ref="I38:Q39"/>
    <mergeCell ref="P40:Q40"/>
    <mergeCell ref="N40:O40"/>
    <mergeCell ref="I37:Q37"/>
    <mergeCell ref="B54:T54"/>
    <mergeCell ref="B30:C30"/>
    <mergeCell ref="B32:C32"/>
    <mergeCell ref="B33:C33"/>
    <mergeCell ref="B19:Q19"/>
    <mergeCell ref="M22:Q22"/>
    <mergeCell ref="M23:Q23"/>
    <mergeCell ref="M24:Q24"/>
    <mergeCell ref="M25:Q25"/>
    <mergeCell ref="M26:Q26"/>
    <mergeCell ref="E21:L21"/>
    <mergeCell ref="E22:L22"/>
    <mergeCell ref="E23:L23"/>
    <mergeCell ref="E24:L24"/>
    <mergeCell ref="E25:L25"/>
    <mergeCell ref="E26:L26"/>
    <mergeCell ref="E27:L27"/>
    <mergeCell ref="E28:L28"/>
    <mergeCell ref="E29:L29"/>
    <mergeCell ref="E30:L30"/>
    <mergeCell ref="E31:L31"/>
    <mergeCell ref="E32:L32"/>
    <mergeCell ref="E33:L33"/>
    <mergeCell ref="B35:Q35"/>
    <mergeCell ref="B11:Q11"/>
    <mergeCell ref="B13:Q13"/>
    <mergeCell ref="B3:Q4"/>
    <mergeCell ref="B7:Q7"/>
    <mergeCell ref="B8:Q8"/>
    <mergeCell ref="B9:Q9"/>
    <mergeCell ref="M27:Q27"/>
    <mergeCell ref="M28:Q28"/>
    <mergeCell ref="M29:Q29"/>
    <mergeCell ref="M30:Q30"/>
    <mergeCell ref="M31:Q31"/>
    <mergeCell ref="M32:Q32"/>
    <mergeCell ref="M33:Q33"/>
  </mergeCells>
  <conditionalFormatting sqref="J41:J52">
    <cfRule type="notContainsText" priority="5" operator="notContains" text="hrs">
      <formula>ISERROR(SEARCH("hrs",J41))</formula>
    </cfRule>
    <cfRule type="notContainsText" priority="6" operator="notContains" text="hrs">
      <formula>ISERROR(SEARCH("hrs",J41))</formula>
    </cfRule>
  </conditionalFormatting>
  <dataValidations count="1">
    <dataValidation type="custom" allowBlank="1" showInputMessage="1" showErrorMessage="1" sqref="J41" xr:uid="{00000000-0002-0000-0000-000000000000}">
      <formula1>"hrs"</formula1>
    </dataValidation>
  </dataValidations>
  <pageMargins left="0.31496062992125984" right="0.23622047244094491" top="0.27559055118110237" bottom="0.55118110236220474" header="7.874015748031496E-2" footer="0.31496062992125984"/>
  <pageSetup paperSize="9" scale="70" orientation="landscape" cellComments="asDisplayed" r:id="rId1"/>
  <headerFooter>
    <oddHeader>&amp;RACMA Enhanced CAP05</oddHeader>
    <oddFooter>Page &amp;P of &amp;N</oddFooter>
  </headerFooter>
  <rowBreaks count="2" manualBreakCount="2">
    <brk id="35" max="19" man="1"/>
    <brk id="52"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3F99C8C096DCE4E86DD43B0E41819A8" ma:contentTypeVersion="5" ma:contentTypeDescription="Create a new document." ma:contentTypeScope="" ma:versionID="2a1591c5f89378b4495b129c11cc591d">
  <xsd:schema xmlns:xsd="http://www.w3.org/2001/XMLSchema" xmlns:xs="http://www.w3.org/2001/XMLSchema" xmlns:p="http://schemas.microsoft.com/office/2006/metadata/properties" xmlns:ns2="d71819ef-55b9-420a-86a4-d36bc037540e" targetNamespace="http://schemas.microsoft.com/office/2006/metadata/properties" ma:root="true" ma:fieldsID="2795e6b643137e2bc257fb940a27bc52" ns2:_="">
    <xsd:import namespace="d71819ef-55b9-420a-86a4-d36bc037540e"/>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1819ef-55b9-420a-86a4-d36bc037540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d71819ef-55b9-420a-86a4-d36bc037540e">AM7W7QW6R7VW-674487575-7032</_dlc_DocId>
    <_dlc_DocIdUrl xmlns="d71819ef-55b9-420a-86a4-d36bc037540e">
      <Url>http://collaboration/organisation/cccd/CCB/MOD/_layouts/15/DocIdRedir.aspx?ID=AM7W7QW6R7VW-674487575-7032</Url>
      <Description>AM7W7QW6R7VW-674487575-7032</Description>
    </_dlc_DocIdUrl>
  </documentManagement>
</p:properties>
</file>

<file path=customXml/itemProps1.xml><?xml version="1.0" encoding="utf-8"?>
<ds:datastoreItem xmlns:ds="http://schemas.openxmlformats.org/officeDocument/2006/customXml" ds:itemID="{D6BE9762-4EDC-4E67-BB98-ED861E359BA9}"/>
</file>

<file path=customXml/itemProps2.xml><?xml version="1.0" encoding="utf-8"?>
<ds:datastoreItem xmlns:ds="http://schemas.openxmlformats.org/officeDocument/2006/customXml" ds:itemID="{2A6EC6C2-B447-4C14-B79E-FA894F0195A3}"/>
</file>

<file path=customXml/itemProps3.xml><?xml version="1.0" encoding="utf-8"?>
<ds:datastoreItem xmlns:ds="http://schemas.openxmlformats.org/officeDocument/2006/customXml" ds:itemID="{C393E1FD-A077-42DE-8ABD-3A213E2CE970}"/>
</file>

<file path=customXml/itemProps4.xml><?xml version="1.0" encoding="utf-8"?>
<ds:datastoreItem xmlns:ds="http://schemas.openxmlformats.org/officeDocument/2006/customXml" ds:itemID="{5786BD8F-A97F-4846-8307-F9642540F38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Compliance</vt:lpstr>
      <vt:lpstr>Compliance!Print_Area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2020-04-27T23:18:16Z</dcterms:created>
  <dcterms:modified xsi:type="dcterms:W3CDTF">2020-04-27T23:18:35Z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0f0ebc85-9b85-4947-9444-bfa9db982e29</vt:lpwstr>
  </property>
  <property fmtid="{D5CDD505-2E9C-101B-9397-08002B2CF9AE}" pid="3" name="ContentTypeId">
    <vt:lpwstr>0x010100C3F99C8C096DCE4E86DD43B0E41819A8</vt:lpwstr>
  </property>
</Properties>
</file>