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4_{5A0461B1-5321-44D4-A18E-3097F3E87BD3}" xr6:coauthVersionLast="45" xr6:coauthVersionMax="45" xr10:uidLastSave="{00000000-0000-0000-0000-000000000000}"/>
  <bookViews>
    <workbookView xWindow="-120" yWindow="-120" windowWidth="29040" windowHeight="17640" tabRatio="625" xr2:uid="{00000000-000D-0000-FFFF-FFFF00000000}"/>
  </bookViews>
  <sheets>
    <sheet name="Compliance" sheetId="2" r:id="rId1"/>
  </sheets>
  <definedNames>
    <definedName name="_xlnm.Print_Area" localSheetId="0">Compliance!$A$2:$T$42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2" l="1"/>
  <c r="B34" i="2"/>
  <c r="G34" i="2" l="1"/>
  <c r="G35" i="2"/>
  <c r="G36" i="2"/>
  <c r="G37" i="2"/>
  <c r="G38" i="2"/>
  <c r="M34" i="2" l="1"/>
  <c r="O34" i="2" s="1"/>
  <c r="N34" i="2" s="1"/>
  <c r="M35" i="2"/>
  <c r="O35" i="2" s="1"/>
  <c r="N35" i="2" s="1"/>
  <c r="M36" i="2"/>
  <c r="M37" i="2"/>
  <c r="O37" i="2" s="1"/>
  <c r="N37" i="2" s="1"/>
  <c r="M38" i="2"/>
  <c r="O38" i="2" s="1"/>
  <c r="N38" i="2" s="1"/>
  <c r="Q37" i="2" l="1"/>
  <c r="P37" i="2" s="1"/>
  <c r="Q34" i="2"/>
  <c r="P34" i="2" s="1"/>
  <c r="O36" i="2"/>
  <c r="N36" i="2" s="1"/>
  <c r="Q35" i="2"/>
  <c r="P35" i="2" s="1"/>
  <c r="Q38" i="2"/>
  <c r="P38" i="2" s="1"/>
  <c r="Q36" i="2" l="1"/>
  <c r="P36" i="2" s="1"/>
  <c r="D37" i="2" l="1"/>
  <c r="C37" i="2"/>
  <c r="B37" i="2"/>
  <c r="D38" i="2" l="1"/>
  <c r="C38" i="2"/>
  <c r="B38" i="2"/>
  <c r="D36" i="2"/>
  <c r="C36" i="2"/>
  <c r="B36" i="2"/>
  <c r="C34" i="2" l="1"/>
  <c r="D34" i="2"/>
  <c r="C35" i="2"/>
  <c r="D35" i="2"/>
</calcChain>
</file>

<file path=xl/sharedStrings.xml><?xml version="1.0" encoding="utf-8"?>
<sst xmlns="http://schemas.openxmlformats.org/spreadsheetml/2006/main" count="63" uniqueCount="53">
  <si>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</si>
  <si>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</si>
  <si>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</si>
  <si>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</si>
  <si>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</si>
  <si>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</si>
  <si>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</si>
  <si>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</si>
  <si>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</si>
  <si>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</si>
  <si>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</si>
  <si>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</si>
  <si>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</si>
  <si>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</si>
  <si>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</si>
  <si>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</si>
  <si>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</si>
  <si>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</si>
  <si>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</si>
  <si>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</si>
  <si>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</si>
  <si>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</si>
  <si>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</si>
  <si>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</si>
  <si>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</si>
  <si>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</si>
  <si>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</si>
  <si>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</si>
  <si>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</si>
  <si>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</si>
  <si>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</si>
  <si>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</si>
  <si>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</si>
  <si>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</si>
  <si>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</si>
  <si>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</si>
  <si>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Network 10</t>
  </si>
  <si>
    <t>TEN</t>
  </si>
  <si>
    <t>Sydney</t>
  </si>
  <si>
    <t xml:space="preserve">Network Ten (Sydney) Pty Ltd </t>
  </si>
  <si>
    <t>ATV</t>
  </si>
  <si>
    <t>Melbourne</t>
  </si>
  <si>
    <t xml:space="preserve">Network Ten (Melbourne) Pty Ltd </t>
  </si>
  <si>
    <t>TVQ</t>
  </si>
  <si>
    <t>Brisbane</t>
  </si>
  <si>
    <t xml:space="preserve">Network Ten (Brisbane) Pty Ltd </t>
  </si>
  <si>
    <t>ADS</t>
  </si>
  <si>
    <t>Adelaide</t>
  </si>
  <si>
    <t xml:space="preserve">Network Ten (Adelaide) Pty Ltd </t>
  </si>
  <si>
    <t>NEW</t>
  </si>
  <si>
    <t>Perth</t>
  </si>
  <si>
    <t xml:space="preserve">Network Ten (Perth) Pty Ltd </t>
  </si>
  <si>
    <t xml:space="preserve">During the period 1 July 2018 to 30 June 2019, Network 10 licensee services did not meet the captioning target for all services primarily because of instances that were:
(a) Attributable to significant difficulties of a technical or engineering nature; and
(b) Not reasonably foreseeable.
These instances included:
* Caption Server faults
There were two instances of caption server failure.  A new presentation playout system is being implemented which is not reliant on any caption servers and should resolve these issues.  The new system stores caption files with the video/audio content files and plays them out of the same device.
* Technical failures by caption service provider: 
• Captioners experienced brief hardware and software issues which necessitated the closure and relaunch of caption software application, 
• Captioner’s microphone not working and being replaced. 
• Captioner not receiving audio feed due to problem with audio connection in the captioner’s setup - has since been replaced and no further faults detected.
• Brief connectivity issue for a remote captioner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four instances attributable to human error.  These errors have been addressed through staff training and amending procedure documentation to ensure caption end-to-end line checks are conducted in additional circumstances.
All these faults were detected by Network 10 and its caption service provider.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Following several meetings with Network 10, the CSP and production company, new processes were put in place for the 2019 season of Have You Been Paying Attention? which ensured that pre-prepared captions were transmitted successfully, despite the tight deadlines.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</si>
</sst>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2"/>
  <sheetViews>
    <sheetView showGridLines="0" tabSelected="1" showWhiteSpace="0" topLeftCell="A13" zoomScale="89" zoomScaleNormal="89" zoomScaleSheetLayoutView="100" workbookViewId="0">
      <selection activeCell="B22" sqref="B22:C22"/>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150" t="s">
        <v>35</v>
      </c>
      <c r="C3" s="150"/>
      <c r="D3" s="150"/>
      <c r="E3" s="150"/>
      <c r="F3" s="150"/>
      <c r="G3" s="150"/>
      <c r="H3" s="150"/>
      <c r="I3" s="150"/>
      <c r="J3" s="150"/>
      <c r="K3" s="150"/>
      <c r="L3" s="150"/>
      <c r="M3" s="150"/>
      <c r="N3" s="150"/>
      <c r="O3" s="150"/>
      <c r="P3" s="150"/>
      <c r="Q3" s="150"/>
      <c r="R3" s="27"/>
    </row>
    <row r="4" spans="1:20" ht="9.75" customHeight="1" x14ac:dyDescent="0.25">
      <c r="B4" s="150"/>
      <c r="C4" s="150"/>
      <c r="D4" s="150"/>
      <c r="E4" s="150"/>
      <c r="F4" s="150"/>
      <c r="G4" s="150"/>
      <c r="H4" s="150"/>
      <c r="I4" s="150"/>
      <c r="J4" s="150"/>
      <c r="K4" s="150"/>
      <c r="L4" s="150"/>
      <c r="M4" s="150"/>
      <c r="N4" s="150"/>
      <c r="O4" s="150"/>
      <c r="P4" s="150"/>
      <c r="Q4" s="150"/>
    </row>
    <row r="5" spans="1:20" hidden="1" x14ac:dyDescent="0.25"/>
    <row r="6" spans="1:20" hidden="1" x14ac:dyDescent="0.25"/>
    <row r="7" spans="1:20" s="18" customFormat="1" ht="18" customHeight="1" x14ac:dyDescent="0.35">
      <c r="A7" s="22"/>
      <c r="B7" s="151" t="s">
        <v>1</v>
      </c>
      <c r="C7" s="151"/>
      <c r="D7" s="151"/>
      <c r="E7" s="151"/>
      <c r="F7" s="151"/>
      <c r="G7" s="151"/>
      <c r="H7" s="151"/>
      <c r="I7" s="151"/>
      <c r="J7" s="151"/>
      <c r="K7" s="151"/>
      <c r="L7" s="151"/>
      <c r="M7" s="151"/>
      <c r="N7" s="151"/>
      <c r="O7" s="151"/>
      <c r="P7" s="151"/>
      <c r="Q7" s="151"/>
      <c r="R7" s="28"/>
      <c r="S7" s="17"/>
      <c r="T7" s="17"/>
    </row>
    <row r="8" spans="1:20" ht="18" customHeight="1" x14ac:dyDescent="0.3">
      <c r="B8" s="152" t="s">
        <v>0</v>
      </c>
      <c r="C8" s="152"/>
      <c r="D8" s="152"/>
      <c r="E8" s="152"/>
      <c r="F8" s="152"/>
      <c r="G8" s="152"/>
      <c r="H8" s="152"/>
      <c r="I8" s="152"/>
      <c r="J8" s="152"/>
      <c r="K8" s="152"/>
      <c r="L8" s="152"/>
      <c r="M8" s="152"/>
      <c r="N8" s="152"/>
      <c r="O8" s="152"/>
      <c r="P8" s="152"/>
      <c r="Q8" s="152"/>
      <c r="R8" s="32"/>
      <c r="S8" s="2"/>
      <c r="T8" s="2"/>
    </row>
    <row r="9" spans="1:20" ht="18" customHeight="1" x14ac:dyDescent="0.3">
      <c r="B9" s="153" t="s">
        <v>25</v>
      </c>
      <c r="C9" s="153"/>
      <c r="D9" s="153"/>
      <c r="E9" s="153"/>
      <c r="F9" s="153"/>
      <c r="G9" s="153"/>
      <c r="H9" s="153"/>
      <c r="I9" s="153"/>
      <c r="J9" s="153"/>
      <c r="K9" s="153"/>
      <c r="L9" s="153"/>
      <c r="M9" s="153"/>
      <c r="N9" s="153"/>
      <c r="O9" s="153"/>
      <c r="P9" s="153"/>
      <c r="Q9" s="153"/>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148" t="s">
        <v>23</v>
      </c>
      <c r="C11" s="148"/>
      <c r="D11" s="148"/>
      <c r="E11" s="148"/>
      <c r="F11" s="148"/>
      <c r="G11" s="148"/>
      <c r="H11" s="148"/>
      <c r="I11" s="148"/>
      <c r="J11" s="148"/>
      <c r="K11" s="148"/>
      <c r="L11" s="148"/>
      <c r="M11" s="148"/>
      <c r="N11" s="148"/>
      <c r="O11" s="148"/>
      <c r="P11" s="148"/>
      <c r="Q11" s="148"/>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149" t="s">
        <v>24</v>
      </c>
      <c r="C13" s="149"/>
      <c r="D13" s="149"/>
      <c r="E13" s="149"/>
      <c r="F13" s="149"/>
      <c r="G13" s="149"/>
      <c r="H13" s="149"/>
      <c r="I13" s="149"/>
      <c r="J13" s="149"/>
      <c r="K13" s="149"/>
      <c r="L13" s="149"/>
      <c r="M13" s="149"/>
      <c r="N13" s="149"/>
      <c r="O13" s="149"/>
      <c r="P13" s="149"/>
      <c r="Q13" s="149"/>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91" t="s">
        <v>4</v>
      </c>
      <c r="C15" s="91"/>
      <c r="D15" s="91"/>
      <c r="E15" s="91"/>
      <c r="F15" s="91"/>
      <c r="G15" s="91"/>
      <c r="H15" s="91"/>
      <c r="I15" s="91"/>
      <c r="J15" s="91"/>
      <c r="K15" s="91"/>
      <c r="L15" s="91"/>
      <c r="M15" s="91"/>
      <c r="N15" s="91"/>
      <c r="O15" s="91"/>
      <c r="P15" s="91"/>
      <c r="Q15" s="91"/>
      <c r="R15" s="5"/>
      <c r="S15" s="5"/>
      <c r="T15" s="5"/>
    </row>
    <row r="16" spans="1:20" s="20" customFormat="1" ht="45" x14ac:dyDescent="0.25">
      <c r="A16" s="21"/>
      <c r="B16" s="89" t="s">
        <v>2</v>
      </c>
      <c r="C16" s="89"/>
      <c r="D16" s="33" t="s">
        <v>3</v>
      </c>
      <c r="E16" s="92" t="s">
        <v>10</v>
      </c>
      <c r="F16" s="92"/>
      <c r="G16" s="92"/>
      <c r="H16" s="92"/>
      <c r="I16" s="92"/>
      <c r="J16" s="92"/>
      <c r="K16" s="92"/>
      <c r="L16" s="92"/>
      <c r="M16" s="92"/>
      <c r="N16" s="92"/>
      <c r="O16" s="92"/>
      <c r="P16" s="92"/>
      <c r="Q16" s="92"/>
      <c r="R16" s="5"/>
      <c r="S16" s="5"/>
      <c r="T16" s="5"/>
    </row>
    <row r="17" spans="1:20" ht="21.75" customHeight="1" x14ac:dyDescent="0.3">
      <c r="A17" s="6"/>
      <c r="B17" s="98">
        <v>2018</v>
      </c>
      <c r="C17" s="98"/>
      <c r="D17" s="60">
        <v>2019</v>
      </c>
      <c r="E17" s="93"/>
      <c r="F17" s="93"/>
      <c r="G17" s="93"/>
      <c r="H17" s="93"/>
      <c r="I17" s="93"/>
      <c r="J17" s="93"/>
      <c r="K17" s="93"/>
      <c r="L17" s="93"/>
      <c r="M17" s="93"/>
      <c r="N17" s="93"/>
      <c r="O17" s="93"/>
      <c r="P17" s="93"/>
      <c r="Q17" s="93"/>
      <c r="R17" s="5"/>
      <c r="S17" s="5"/>
      <c r="T17" s="2"/>
    </row>
    <row r="18" spans="1:20"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0" ht="14.45" customHeight="1" x14ac:dyDescent="0.25">
      <c r="A19" s="6"/>
      <c r="B19" s="137" t="s">
        <v>31</v>
      </c>
      <c r="C19" s="138"/>
      <c r="D19" s="138"/>
      <c r="E19" s="138"/>
      <c r="F19" s="138"/>
      <c r="G19" s="138"/>
      <c r="H19" s="138"/>
      <c r="I19" s="138"/>
      <c r="J19" s="138"/>
      <c r="K19" s="138"/>
      <c r="L19" s="138"/>
      <c r="M19" s="138"/>
      <c r="N19" s="138"/>
      <c r="O19" s="138"/>
      <c r="P19" s="138"/>
      <c r="Q19" s="139"/>
      <c r="R19" s="5"/>
      <c r="S19" s="5"/>
      <c r="T19" s="5"/>
    </row>
    <row r="20" spans="1:20" ht="20.25" customHeight="1" x14ac:dyDescent="0.25">
      <c r="A20" s="6"/>
      <c r="B20" s="95" t="s">
        <v>36</v>
      </c>
      <c r="C20" s="96"/>
      <c r="D20" s="96"/>
      <c r="E20" s="96"/>
      <c r="F20" s="96"/>
      <c r="G20" s="96"/>
      <c r="H20" s="96"/>
      <c r="I20" s="96"/>
      <c r="J20" s="96"/>
      <c r="K20" s="96"/>
      <c r="L20" s="96"/>
      <c r="M20" s="96"/>
      <c r="N20" s="96"/>
      <c r="O20" s="96"/>
      <c r="P20" s="96"/>
      <c r="Q20" s="97"/>
      <c r="R20" s="5"/>
      <c r="S20" s="5"/>
      <c r="T20" s="5"/>
    </row>
    <row r="21" spans="1:20" ht="24.75" customHeight="1" x14ac:dyDescent="0.25">
      <c r="A21" s="9"/>
      <c r="B21" s="90" t="s">
        <v>7</v>
      </c>
      <c r="C21" s="90"/>
      <c r="D21" s="88" t="s">
        <v>6</v>
      </c>
      <c r="E21" s="143" t="s">
        <v>5</v>
      </c>
      <c r="F21" s="144"/>
      <c r="G21" s="144"/>
      <c r="H21" s="144"/>
      <c r="I21" s="144"/>
      <c r="J21" s="144"/>
      <c r="K21" s="144"/>
      <c r="L21" s="144"/>
      <c r="M21" s="94" t="s">
        <v>16</v>
      </c>
      <c r="N21" s="94"/>
      <c r="O21" s="94"/>
      <c r="P21" s="94"/>
      <c r="Q21" s="94"/>
      <c r="R21" s="5"/>
      <c r="S21" s="5"/>
      <c r="T21" s="5"/>
    </row>
    <row r="22" spans="1:20" ht="18.75" customHeight="1" x14ac:dyDescent="0.25">
      <c r="A22" s="12">
        <v>1</v>
      </c>
      <c r="B22" s="99" t="s">
        <v>37</v>
      </c>
      <c r="C22" s="100"/>
      <c r="D22" s="48">
        <v>88</v>
      </c>
      <c r="E22" s="145" t="s">
        <v>38</v>
      </c>
      <c r="F22" s="146"/>
      <c r="G22" s="146"/>
      <c r="H22" s="146"/>
      <c r="I22" s="146"/>
      <c r="J22" s="146"/>
      <c r="K22" s="146"/>
      <c r="L22" s="146"/>
      <c r="M22" s="140" t="s">
        <v>39</v>
      </c>
      <c r="N22" s="141"/>
      <c r="O22" s="141"/>
      <c r="P22" s="141"/>
      <c r="Q22" s="142"/>
      <c r="R22" s="5"/>
      <c r="S22" s="5"/>
      <c r="T22" s="5"/>
    </row>
    <row r="23" spans="1:20" ht="18.75" customHeight="1" x14ac:dyDescent="0.25">
      <c r="A23" s="12">
        <v>2</v>
      </c>
      <c r="B23" s="99" t="s">
        <v>40</v>
      </c>
      <c r="C23" s="100"/>
      <c r="D23" s="48">
        <v>100</v>
      </c>
      <c r="E23" s="145" t="s">
        <v>41</v>
      </c>
      <c r="F23" s="146"/>
      <c r="G23" s="146"/>
      <c r="H23" s="146"/>
      <c r="I23" s="146"/>
      <c r="J23" s="146"/>
      <c r="K23" s="146"/>
      <c r="L23" s="146"/>
      <c r="M23" s="140" t="s">
        <v>42</v>
      </c>
      <c r="N23" s="141"/>
      <c r="O23" s="141"/>
      <c r="P23" s="141"/>
      <c r="Q23" s="142"/>
      <c r="R23" s="5"/>
      <c r="S23" s="5"/>
      <c r="T23" s="5"/>
    </row>
    <row r="24" spans="1:20" ht="18.75" customHeight="1" x14ac:dyDescent="0.25">
      <c r="A24" s="12">
        <v>3</v>
      </c>
      <c r="B24" s="99" t="s">
        <v>43</v>
      </c>
      <c r="C24" s="100"/>
      <c r="D24" s="48">
        <v>111</v>
      </c>
      <c r="E24" s="145" t="s">
        <v>44</v>
      </c>
      <c r="F24" s="146"/>
      <c r="G24" s="146"/>
      <c r="H24" s="146"/>
      <c r="I24" s="146"/>
      <c r="J24" s="146"/>
      <c r="K24" s="146"/>
      <c r="L24" s="146"/>
      <c r="M24" s="140" t="s">
        <v>45</v>
      </c>
      <c r="N24" s="141"/>
      <c r="O24" s="141"/>
      <c r="P24" s="141"/>
      <c r="Q24" s="142"/>
      <c r="R24" s="5"/>
      <c r="S24" s="5"/>
      <c r="T24" s="5"/>
    </row>
    <row r="25" spans="1:20" ht="18.75" customHeight="1" x14ac:dyDescent="0.25">
      <c r="A25" s="12">
        <v>4</v>
      </c>
      <c r="B25" s="99" t="s">
        <v>46</v>
      </c>
      <c r="C25" s="100"/>
      <c r="D25" s="48">
        <v>120</v>
      </c>
      <c r="E25" s="145" t="s">
        <v>47</v>
      </c>
      <c r="F25" s="146"/>
      <c r="G25" s="146"/>
      <c r="H25" s="146"/>
      <c r="I25" s="146"/>
      <c r="J25" s="146"/>
      <c r="K25" s="146"/>
      <c r="L25" s="146"/>
      <c r="M25" s="140" t="s">
        <v>48</v>
      </c>
      <c r="N25" s="141"/>
      <c r="O25" s="141"/>
      <c r="P25" s="141"/>
      <c r="Q25" s="142"/>
      <c r="R25" s="5"/>
      <c r="S25" s="5"/>
      <c r="T25" s="5"/>
    </row>
    <row r="26" spans="1:20" ht="18.75" customHeight="1" x14ac:dyDescent="0.25">
      <c r="A26" s="12">
        <v>5</v>
      </c>
      <c r="B26" s="99" t="s">
        <v>49</v>
      </c>
      <c r="C26" s="100"/>
      <c r="D26" s="48">
        <v>10163</v>
      </c>
      <c r="E26" s="145" t="s">
        <v>50</v>
      </c>
      <c r="F26" s="146"/>
      <c r="G26" s="146"/>
      <c r="H26" s="146"/>
      <c r="I26" s="146"/>
      <c r="J26" s="146"/>
      <c r="K26" s="146"/>
      <c r="L26" s="146"/>
      <c r="M26" s="140" t="s">
        <v>51</v>
      </c>
      <c r="N26" s="141"/>
      <c r="O26" s="141"/>
      <c r="P26" s="141"/>
      <c r="Q26" s="142"/>
      <c r="R26" s="5"/>
      <c r="S26" s="5"/>
      <c r="T26" s="5"/>
    </row>
    <row r="27" spans="1:20" ht="9.75" customHeight="1" x14ac:dyDescent="0.3">
      <c r="A27" s="12"/>
      <c r="B27" s="77"/>
      <c r="C27" s="77"/>
      <c r="D27" s="77"/>
      <c r="E27" s="77"/>
      <c r="F27" s="77"/>
      <c r="G27" s="77"/>
      <c r="H27" s="77"/>
      <c r="I27" s="78"/>
      <c r="J27" s="78"/>
      <c r="K27" s="78"/>
      <c r="L27" s="78"/>
      <c r="M27" s="78"/>
      <c r="N27" s="78"/>
      <c r="O27" s="78"/>
      <c r="P27" s="79"/>
      <c r="Q27" s="79"/>
      <c r="R27" s="13"/>
      <c r="S27" s="2"/>
      <c r="T27" s="2"/>
    </row>
    <row r="28" spans="1:20" ht="80.25" customHeight="1" x14ac:dyDescent="0.3">
      <c r="A28" s="6"/>
      <c r="B28" s="147" t="s">
        <v>26</v>
      </c>
      <c r="C28" s="147"/>
      <c r="D28" s="147"/>
      <c r="E28" s="147"/>
      <c r="F28" s="147"/>
      <c r="G28" s="147"/>
      <c r="H28" s="147"/>
      <c r="I28" s="147"/>
      <c r="J28" s="147"/>
      <c r="K28" s="147"/>
      <c r="L28" s="147"/>
      <c r="M28" s="147"/>
      <c r="N28" s="147"/>
      <c r="O28" s="147"/>
      <c r="P28" s="147"/>
      <c r="Q28" s="147"/>
      <c r="R28" s="5"/>
      <c r="S28" s="5"/>
      <c r="T28" s="2"/>
    </row>
    <row r="29" spans="1:20" ht="9" customHeight="1" thickBot="1" x14ac:dyDescent="0.3"/>
    <row r="30" spans="1:20" s="35" customFormat="1" ht="41.25" customHeight="1" thickBot="1" x14ac:dyDescent="0.3">
      <c r="B30" s="113" t="s">
        <v>21</v>
      </c>
      <c r="C30" s="114"/>
      <c r="D30" s="114"/>
      <c r="E30" s="114"/>
      <c r="F30" s="114"/>
      <c r="G30" s="115"/>
      <c r="H30" s="36"/>
      <c r="I30" s="131" t="s">
        <v>29</v>
      </c>
      <c r="J30" s="132"/>
      <c r="K30" s="132"/>
      <c r="L30" s="132"/>
      <c r="M30" s="132"/>
      <c r="N30" s="132"/>
      <c r="O30" s="132"/>
      <c r="P30" s="132"/>
      <c r="Q30" s="133"/>
      <c r="R30" s="34"/>
      <c r="S30" s="116" t="s">
        <v>22</v>
      </c>
      <c r="T30" s="117"/>
    </row>
    <row r="31" spans="1:20" ht="15" customHeight="1" x14ac:dyDescent="0.25">
      <c r="A31" s="8"/>
      <c r="B31" s="107" t="s">
        <v>9</v>
      </c>
      <c r="C31" s="108"/>
      <c r="D31" s="108"/>
      <c r="E31" s="108"/>
      <c r="F31" s="108"/>
      <c r="G31" s="109"/>
      <c r="H31" s="25"/>
      <c r="I31" s="124" t="s">
        <v>30</v>
      </c>
      <c r="J31" s="125"/>
      <c r="K31" s="125"/>
      <c r="L31" s="125"/>
      <c r="M31" s="125"/>
      <c r="N31" s="125"/>
      <c r="O31" s="125"/>
      <c r="P31" s="125"/>
      <c r="Q31" s="126"/>
      <c r="R31" s="37"/>
      <c r="S31" s="118" t="s">
        <v>27</v>
      </c>
      <c r="T31" s="119"/>
    </row>
    <row r="32" spans="1:20" ht="81.75" customHeight="1" thickBot="1" x14ac:dyDescent="0.3">
      <c r="A32" s="8"/>
      <c r="B32" s="110" t="s">
        <v>11</v>
      </c>
      <c r="C32" s="111"/>
      <c r="D32" s="111"/>
      <c r="E32" s="111"/>
      <c r="F32" s="111"/>
      <c r="G32" s="112"/>
      <c r="H32" s="26"/>
      <c r="I32" s="127"/>
      <c r="J32" s="128"/>
      <c r="K32" s="128"/>
      <c r="L32" s="128"/>
      <c r="M32" s="128"/>
      <c r="N32" s="128"/>
      <c r="O32" s="128"/>
      <c r="P32" s="128"/>
      <c r="Q32" s="129"/>
      <c r="R32" s="38"/>
      <c r="S32" s="120"/>
      <c r="T32" s="121"/>
    </row>
    <row r="33" spans="1:21" s="18" customFormat="1" ht="123" customHeight="1" x14ac:dyDescent="0.25">
      <c r="A33" s="41"/>
      <c r="B33" s="42" t="s">
        <v>7</v>
      </c>
      <c r="C33" s="43" t="s">
        <v>8</v>
      </c>
      <c r="D33" s="43" t="s">
        <v>5</v>
      </c>
      <c r="E33" s="44" t="s">
        <v>12</v>
      </c>
      <c r="F33" s="44" t="s">
        <v>13</v>
      </c>
      <c r="G33" s="45" t="s">
        <v>18</v>
      </c>
      <c r="H33" s="65"/>
      <c r="I33" s="122" t="s">
        <v>17</v>
      </c>
      <c r="J33" s="123"/>
      <c r="K33" s="123"/>
      <c r="L33" s="123"/>
      <c r="M33" s="123"/>
      <c r="N33" s="122" t="s">
        <v>19</v>
      </c>
      <c r="O33" s="130"/>
      <c r="P33" s="123" t="s">
        <v>20</v>
      </c>
      <c r="Q33" s="130"/>
      <c r="R33" s="68"/>
      <c r="S33" s="46" t="s">
        <v>33</v>
      </c>
      <c r="T33" s="47" t="s">
        <v>28</v>
      </c>
    </row>
    <row r="34" spans="1:21" x14ac:dyDescent="0.25">
      <c r="A34" s="12">
        <v>1</v>
      </c>
      <c r="B34" s="39" t="str">
        <f>B22</f>
        <v>TEN</v>
      </c>
      <c r="C34" s="40">
        <f>D22</f>
        <v>88</v>
      </c>
      <c r="D34" s="40" t="str">
        <f>E22</f>
        <v>Sydney</v>
      </c>
      <c r="E34" s="56">
        <v>6570</v>
      </c>
      <c r="F34" s="56">
        <v>6566.74</v>
      </c>
      <c r="G34" s="57">
        <f t="shared" ref="G34:G38" si="0">IF(ISERROR(F34/E34)," ",F34/E34)</f>
        <v>0.99950380517503801</v>
      </c>
      <c r="H34" s="66"/>
      <c r="I34" s="54">
        <v>2</v>
      </c>
      <c r="J34" s="71" t="s">
        <v>15</v>
      </c>
      <c r="K34" s="70">
        <v>58</v>
      </c>
      <c r="L34" s="71" t="s">
        <v>14</v>
      </c>
      <c r="M34" s="72">
        <f t="shared" ref="M34:M38" si="1">IF(I34+K34&gt;0,(I34*60+K34)/60,"  ")</f>
        <v>2.9666666666666668</v>
      </c>
      <c r="N34" s="73">
        <f t="shared" ref="N34:N38" si="2">IF(ISERROR(O34/24)," ",O34/24)</f>
        <v>1.2222222222231313E-2</v>
      </c>
      <c r="O34" s="74">
        <f t="shared" ref="O34:O38" si="3">IF(ISERROR(IF(M34&gt;0,E34*T34-F34-M34))," ",E34*T34-F34-M34)</f>
        <v>0.29333333333355149</v>
      </c>
      <c r="P34" s="53">
        <f t="shared" ref="P34:P38" si="4">IF(ISERROR(Q34/24)," ",Q34/24)</f>
        <v>0.13583333333334244</v>
      </c>
      <c r="Q34" s="74">
        <f t="shared" ref="Q34:Q38" si="5">IF(ISERROR(IF(M34&gt;0,M34+O34)),"  ",M34+O34)</f>
        <v>3.2600000000002183</v>
      </c>
      <c r="R34" s="69"/>
      <c r="S34" s="58"/>
      <c r="T34" s="52">
        <v>1</v>
      </c>
      <c r="U34" s="59"/>
    </row>
    <row r="35" spans="1:21" x14ac:dyDescent="0.25">
      <c r="A35" s="12">
        <v>2</v>
      </c>
      <c r="B35" s="39" t="str">
        <f>B23</f>
        <v>ATV</v>
      </c>
      <c r="C35" s="40">
        <f>D23</f>
        <v>100</v>
      </c>
      <c r="D35" s="40" t="str">
        <f>E23</f>
        <v>Melbourne</v>
      </c>
      <c r="E35" s="56">
        <v>6570</v>
      </c>
      <c r="F35" s="56">
        <v>6566.76</v>
      </c>
      <c r="G35" s="57">
        <f t="shared" si="0"/>
        <v>0.9995068493150685</v>
      </c>
      <c r="H35" s="66"/>
      <c r="I35" s="54">
        <v>2</v>
      </c>
      <c r="J35" s="71" t="s">
        <v>15</v>
      </c>
      <c r="K35" s="70">
        <v>57</v>
      </c>
      <c r="L35" s="71" t="s">
        <v>14</v>
      </c>
      <c r="M35" s="72">
        <f t="shared" si="1"/>
        <v>2.95</v>
      </c>
      <c r="N35" s="73">
        <f t="shared" si="2"/>
        <v>1.2083333333324231E-2</v>
      </c>
      <c r="O35" s="74">
        <f t="shared" si="3"/>
        <v>0.28999999999978154</v>
      </c>
      <c r="P35" s="53">
        <f t="shared" si="4"/>
        <v>0.13499999999999091</v>
      </c>
      <c r="Q35" s="74">
        <f t="shared" si="5"/>
        <v>3.2399999999997817</v>
      </c>
      <c r="R35" s="69"/>
      <c r="S35" s="58"/>
      <c r="T35" s="52">
        <v>1</v>
      </c>
      <c r="U35" s="59"/>
    </row>
    <row r="36" spans="1:21" x14ac:dyDescent="0.25">
      <c r="A36" s="12">
        <v>3</v>
      </c>
      <c r="B36" s="39" t="str">
        <f>B24</f>
        <v>TVQ</v>
      </c>
      <c r="C36" s="40">
        <f>D24</f>
        <v>111</v>
      </c>
      <c r="D36" s="40" t="str">
        <f>E24</f>
        <v>Brisbane</v>
      </c>
      <c r="E36" s="56">
        <v>6570</v>
      </c>
      <c r="F36" s="56">
        <v>6567.48</v>
      </c>
      <c r="G36" s="57">
        <f t="shared" si="0"/>
        <v>0.99961643835616432</v>
      </c>
      <c r="H36" s="66"/>
      <c r="I36" s="54">
        <v>2</v>
      </c>
      <c r="J36" s="71" t="s">
        <v>15</v>
      </c>
      <c r="K36" s="70">
        <v>14</v>
      </c>
      <c r="L36" s="71" t="s">
        <v>14</v>
      </c>
      <c r="M36" s="72">
        <f t="shared" si="1"/>
        <v>2.2333333333333334</v>
      </c>
      <c r="N36" s="73">
        <f t="shared" si="2"/>
        <v>1.1944444444462632E-2</v>
      </c>
      <c r="O36" s="74">
        <f t="shared" si="3"/>
        <v>0.28666666666710316</v>
      </c>
      <c r="P36" s="53">
        <f t="shared" si="4"/>
        <v>0.10500000000001819</v>
      </c>
      <c r="Q36" s="74">
        <f t="shared" si="5"/>
        <v>2.5200000000004366</v>
      </c>
      <c r="R36" s="55"/>
      <c r="S36" s="58"/>
      <c r="T36" s="52">
        <v>1</v>
      </c>
      <c r="U36" s="59"/>
    </row>
    <row r="37" spans="1:21" x14ac:dyDescent="0.25">
      <c r="A37" s="12">
        <v>4</v>
      </c>
      <c r="B37" s="39" t="str">
        <f>B25</f>
        <v>ADS</v>
      </c>
      <c r="C37" s="40">
        <f>D25</f>
        <v>120</v>
      </c>
      <c r="D37" s="40" t="str">
        <f>E25</f>
        <v>Adelaide</v>
      </c>
      <c r="E37" s="56">
        <v>6570</v>
      </c>
      <c r="F37" s="56">
        <v>6566.91</v>
      </c>
      <c r="G37" s="57">
        <f t="shared" si="0"/>
        <v>0.99952968036529677</v>
      </c>
      <c r="H37" s="67"/>
      <c r="I37" s="54">
        <v>2</v>
      </c>
      <c r="J37" s="71" t="s">
        <v>15</v>
      </c>
      <c r="K37" s="70">
        <v>48</v>
      </c>
      <c r="L37" s="71" t="s">
        <v>14</v>
      </c>
      <c r="M37" s="72">
        <f t="shared" si="1"/>
        <v>2.8</v>
      </c>
      <c r="N37" s="73">
        <f t="shared" si="2"/>
        <v>1.2083333333339405E-2</v>
      </c>
      <c r="O37" s="74">
        <f t="shared" si="3"/>
        <v>0.2900000000001457</v>
      </c>
      <c r="P37" s="53">
        <f t="shared" si="4"/>
        <v>0.12875000000000605</v>
      </c>
      <c r="Q37" s="74">
        <f t="shared" si="5"/>
        <v>3.0900000000001455</v>
      </c>
      <c r="R37" s="55"/>
      <c r="S37" s="58"/>
      <c r="T37" s="52">
        <v>1</v>
      </c>
      <c r="U37" s="59"/>
    </row>
    <row r="38" spans="1:21" x14ac:dyDescent="0.25">
      <c r="A38" s="12">
        <v>5</v>
      </c>
      <c r="B38" s="39" t="str">
        <f>B26</f>
        <v>NEW</v>
      </c>
      <c r="C38" s="40">
        <f>D26</f>
        <v>10163</v>
      </c>
      <c r="D38" s="40" t="str">
        <f>E26</f>
        <v>Perth</v>
      </c>
      <c r="E38" s="56">
        <v>6570</v>
      </c>
      <c r="F38" s="56">
        <v>6569.62</v>
      </c>
      <c r="G38" s="57">
        <f t="shared" si="0"/>
        <v>0.9999421613394216</v>
      </c>
      <c r="H38" s="67"/>
      <c r="I38" s="54">
        <v>0</v>
      </c>
      <c r="J38" s="71" t="s">
        <v>15</v>
      </c>
      <c r="K38" s="70">
        <v>9</v>
      </c>
      <c r="L38" s="71" t="s">
        <v>14</v>
      </c>
      <c r="M38" s="72">
        <f t="shared" si="1"/>
        <v>0.15</v>
      </c>
      <c r="N38" s="73">
        <f t="shared" si="2"/>
        <v>9.583333333337881E-3</v>
      </c>
      <c r="O38" s="74">
        <f t="shared" si="3"/>
        <v>0.23000000000010914</v>
      </c>
      <c r="P38" s="53">
        <f t="shared" si="4"/>
        <v>1.583333333333788E-2</v>
      </c>
      <c r="Q38" s="74">
        <f t="shared" si="5"/>
        <v>0.38000000000010914</v>
      </c>
      <c r="R38" s="55"/>
      <c r="S38" s="58"/>
      <c r="T38" s="52">
        <v>1</v>
      </c>
      <c r="U38" s="59"/>
    </row>
    <row r="39" spans="1:21" ht="30" customHeight="1" thickBot="1" x14ac:dyDescent="0.3">
      <c r="A39" s="12"/>
      <c r="B39" s="80"/>
      <c r="C39" s="80"/>
      <c r="D39" s="80"/>
      <c r="E39" s="81"/>
      <c r="F39" s="81"/>
      <c r="G39" s="82"/>
      <c r="H39" s="83"/>
      <c r="I39" s="84"/>
      <c r="J39" s="84"/>
      <c r="K39" s="84"/>
      <c r="L39" s="83"/>
      <c r="M39" s="83"/>
      <c r="N39" s="80"/>
      <c r="O39" s="80"/>
      <c r="P39" s="85"/>
      <c r="Q39" s="85"/>
      <c r="R39" s="80"/>
      <c r="S39" s="80"/>
      <c r="T39" s="86"/>
    </row>
    <row r="40" spans="1:21" s="4" customFormat="1" ht="30" customHeight="1" thickBot="1" x14ac:dyDescent="0.3">
      <c r="A40" s="76"/>
      <c r="B40" s="134" t="s">
        <v>32</v>
      </c>
      <c r="C40" s="135"/>
      <c r="D40" s="135"/>
      <c r="E40" s="135"/>
      <c r="F40" s="135"/>
      <c r="G40" s="135"/>
      <c r="H40" s="135"/>
      <c r="I40" s="135"/>
      <c r="J40" s="135"/>
      <c r="K40" s="135"/>
      <c r="L40" s="135"/>
      <c r="M40" s="135"/>
      <c r="N40" s="135"/>
      <c r="O40" s="135"/>
      <c r="P40" s="135"/>
      <c r="Q40" s="135"/>
      <c r="R40" s="135"/>
      <c r="S40" s="135"/>
      <c r="T40" s="136"/>
    </row>
    <row r="41" spans="1:21" ht="112.15" customHeight="1" thickBot="1" x14ac:dyDescent="0.3">
      <c r="A41" s="23"/>
      <c r="B41" s="101" t="s">
        <v>34</v>
      </c>
      <c r="C41" s="102"/>
      <c r="D41" s="102"/>
      <c r="E41" s="102"/>
      <c r="F41" s="102"/>
      <c r="G41" s="102"/>
      <c r="H41" s="102"/>
      <c r="I41" s="102"/>
      <c r="J41" s="102"/>
      <c r="K41" s="102"/>
      <c r="L41" s="102"/>
      <c r="M41" s="102"/>
      <c r="N41" s="102"/>
      <c r="O41" s="102"/>
      <c r="P41" s="102"/>
      <c r="Q41" s="102"/>
      <c r="R41" s="102"/>
      <c r="S41" s="102"/>
      <c r="T41" s="103"/>
      <c r="U41" s="7"/>
    </row>
    <row r="42" spans="1:21" ht="409.6" customHeight="1" thickBot="1" x14ac:dyDescent="0.3">
      <c r="A42" s="11"/>
      <c r="B42" s="104" t="s">
        <v>52</v>
      </c>
      <c r="C42" s="105"/>
      <c r="D42" s="105"/>
      <c r="E42" s="105"/>
      <c r="F42" s="105"/>
      <c r="G42" s="105"/>
      <c r="H42" s="105"/>
      <c r="I42" s="105"/>
      <c r="J42" s="105"/>
      <c r="K42" s="105"/>
      <c r="L42" s="105"/>
      <c r="M42" s="105"/>
      <c r="N42" s="105"/>
      <c r="O42" s="105"/>
      <c r="P42" s="105"/>
      <c r="Q42" s="105"/>
      <c r="R42" s="105"/>
      <c r="S42" s="105"/>
      <c r="T42" s="106"/>
      <c r="U42" s="7"/>
    </row>
  </sheetData>
  <sheetProtection sheet="1" objects="1" scenarios="1" selectLockedCells="1"/>
  <mergeCells count="45">
    <mergeCell ref="B28:Q28"/>
    <mergeCell ref="B11:Q11"/>
    <mergeCell ref="B13:Q13"/>
    <mergeCell ref="B3:Q4"/>
    <mergeCell ref="B7:Q7"/>
    <mergeCell ref="B8:Q8"/>
    <mergeCell ref="B9:Q9"/>
    <mergeCell ref="E24:L24"/>
    <mergeCell ref="E25:L25"/>
    <mergeCell ref="E26:L26"/>
    <mergeCell ref="B19:Q19"/>
    <mergeCell ref="M22:Q22"/>
    <mergeCell ref="M23:Q23"/>
    <mergeCell ref="M24:Q24"/>
    <mergeCell ref="M25:Q25"/>
    <mergeCell ref="M26:Q26"/>
    <mergeCell ref="E21:L21"/>
    <mergeCell ref="E22:L22"/>
    <mergeCell ref="E23:L23"/>
    <mergeCell ref="B41:T41"/>
    <mergeCell ref="B42:T42"/>
    <mergeCell ref="B31:G31"/>
    <mergeCell ref="B32:G32"/>
    <mergeCell ref="B30:G30"/>
    <mergeCell ref="S30:T30"/>
    <mergeCell ref="S31:T32"/>
    <mergeCell ref="I33:M33"/>
    <mergeCell ref="I31:Q32"/>
    <mergeCell ref="P33:Q33"/>
    <mergeCell ref="N33:O33"/>
    <mergeCell ref="I30:Q30"/>
    <mergeCell ref="B40:T40"/>
    <mergeCell ref="B17:C17"/>
    <mergeCell ref="B26:C26"/>
    <mergeCell ref="B22:C22"/>
    <mergeCell ref="B23:C23"/>
    <mergeCell ref="B24:C24"/>
    <mergeCell ref="B25:C25"/>
    <mergeCell ref="B16:C16"/>
    <mergeCell ref="B21:C21"/>
    <mergeCell ref="B15:Q15"/>
    <mergeCell ref="E16:Q16"/>
    <mergeCell ref="E17:Q17"/>
    <mergeCell ref="M21:Q21"/>
    <mergeCell ref="B20:Q20"/>
  </mergeCells>
  <conditionalFormatting sqref="J34:J38">
    <cfRule type="notContainsText" priority="5" operator="notContains" text="hrs">
      <formula>ISERROR(SEARCH("hrs",J34))</formula>
    </cfRule>
    <cfRule type="notContainsText" priority="6" operator="notContains" text="hrs">
      <formula>ISERROR(SEARCH("hrs",J34))</formula>
    </cfRule>
  </conditionalFormatting>
  <dataValidations count="1">
    <dataValidation type="custom" allowBlank="1" showInputMessage="1" showErrorMessage="1" sqref="J34"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28" max="19" man="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AM7W7QW6R7VW-674487575-7026</_dlc_DocId>
    <_dlc_DocIdUrl xmlns="d71819ef-55b9-420a-86a4-d36bc037540e">
      <Url>http://collaboration/organisation/cccd/CCB/MOD/_layouts/15/DocIdRedir.aspx?ID=AM7W7QW6R7VW-674487575-7026</Url>
      <Description>AM7W7QW6R7VW-674487575-7026</Description>
    </_dlc_DocIdUrl>
  </documentManagement>
</p:properties>
</file>

<file path=customXml/itemProps1.xml><?xml version="1.0" encoding="utf-8"?>
<ds:datastoreItem xmlns:ds="http://schemas.openxmlformats.org/officeDocument/2006/customXml" ds:itemID="{AF19C3F2-0CC2-4DCB-8E1A-7B2244DDE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4E9621-D844-4C37-8CC1-CDF46CF7766A}">
  <ds:schemaRefs>
    <ds:schemaRef ds:uri="http://schemas.microsoft.com/sharepoint/events"/>
  </ds:schemaRefs>
</ds:datastoreItem>
</file>

<file path=customXml/itemProps3.xml><?xml version="1.0" encoding="utf-8"?>
<ds:datastoreItem xmlns:ds="http://schemas.openxmlformats.org/officeDocument/2006/customXml" ds:itemID="{F897E9FC-1925-4A6D-8822-2A70A62894CD}">
  <ds:schemaRefs>
    <ds:schemaRef ds:uri="http://schemas.microsoft.com/sharepoint/v3/contenttype/forms"/>
  </ds:schemaRefs>
</ds:datastoreItem>
</file>

<file path=customXml/itemProps4.xml><?xml version="1.0" encoding="utf-8"?>
<ds:datastoreItem xmlns:ds="http://schemas.openxmlformats.org/officeDocument/2006/customXml" ds:itemID="{D90F0D39-F32E-4349-BCDC-B5560F30B58E}">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d71819ef-55b9-420a-86a4-d36bc037540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2020-04-27T05:41:18Z</dcterms:created>
  <dcterms:modified xsi:type="dcterms:W3CDTF">2020-04-27T05:42:14Z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145251e1-e976-4652-b4e1-397debab5ec0</vt:lpwstr>
  </property>
</Properties>
</file>