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fileSharing readOnlyRecommended="1"/>
  <workbookPr filterPrivacy="1" defaultThemeVersion="124226"/>
  <xr:revisionPtr revIDLastSave="0" documentId="13_ncr:1_{F175FF14-0050-4C2C-8B34-4ECF79D4A2B3}" xr6:coauthVersionLast="40" xr6:coauthVersionMax="40" xr10:uidLastSave="{00000000-0000-0000-0000-000000000000}"/>
  <bookViews>
    <workbookView xWindow="0" yWindow="0" windowWidth="16680" windowHeight="7830" tabRatio="625" xr2:uid="{00000000-000D-0000-FFFF-FFFF00000000}"/>
  </bookViews>
  <sheets>
    <sheet name="Compliance" sheetId="2" r:id="rId1"/>
  </sheets>
  <definedNames>
    <definedName name="_xlnm.Print_Area" localSheetId="0">Compliance!$A$1:$T$40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5" i="2" l="1"/>
  <c r="M34" i="2"/>
  <c r="O35" i="2" l="1"/>
  <c r="N35" i="2" s="1"/>
  <c r="Q35" i="2" l="1"/>
  <c r="P35" i="2" s="1"/>
  <c r="D31" i="2"/>
  <c r="D35" i="2"/>
  <c r="D34" i="2"/>
  <c r="D33" i="2"/>
  <c r="D32" i="2"/>
  <c r="D36" i="2"/>
  <c r="B32" i="2" l="1"/>
  <c r="B31" i="2"/>
  <c r="G31" i="2" l="1"/>
  <c r="G32" i="2"/>
  <c r="G33" i="2"/>
  <c r="G34" i="2"/>
  <c r="G35" i="2"/>
  <c r="G36" i="2"/>
  <c r="M31" i="2" l="1"/>
  <c r="O31" i="2" s="1"/>
  <c r="N31" i="2" s="1"/>
  <c r="M32" i="2"/>
  <c r="O32" i="2" s="1"/>
  <c r="N32" i="2" s="1"/>
  <c r="M33" i="2"/>
  <c r="O34" i="2"/>
  <c r="N34" i="2" s="1"/>
  <c r="M36" i="2"/>
  <c r="O36" i="2" s="1"/>
  <c r="N36" i="2" l="1"/>
  <c r="Q36" i="2"/>
  <c r="P36" i="2" s="1"/>
  <c r="Q34" i="2"/>
  <c r="P34" i="2" s="1"/>
  <c r="Q31" i="2"/>
  <c r="P31" i="2" s="1"/>
  <c r="O33" i="2"/>
  <c r="N33" i="2" s="1"/>
  <c r="Q32" i="2"/>
  <c r="P32" i="2" s="1"/>
  <c r="Q33" i="2" l="1"/>
  <c r="P33" i="2" s="1"/>
  <c r="C34" i="2" l="1"/>
  <c r="B34" i="2"/>
  <c r="C35" i="2" l="1"/>
  <c r="B35" i="2"/>
  <c r="C33" i="2"/>
  <c r="B33" i="2"/>
  <c r="C36" i="2"/>
  <c r="B36" i="2"/>
  <c r="C31" i="2" l="1"/>
  <c r="C32" i="2"/>
</calcChain>
</file>

<file path=xl/sharedStrings.xml><?xml version="1.0" encoding="utf-8"?>
<sst xmlns="http://schemas.openxmlformats.org/spreadsheetml/2006/main" count="68" uniqueCount="56">
  <si>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</si>
  <si>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</si>
  <si>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</si>
  <si>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</si>
  <si>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</si>
  <si>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</si>
  <si>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</si>
  <si>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</si>
  <si>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</si>
  <si>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</si>
  <si>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</si>
  <si>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</si>
  <si>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</si>
  <si>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</si>
  <si>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</si>
  <si>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</si>
  <si>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</si>
  <si>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</si>
  <si>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</si>
  <si>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</si>
  <si>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</si>
  <si>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</si>
  <si>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</si>
  <si>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</si>
  <si>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</si>
  <si>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</si>
  <si>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</si>
  <si>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</si>
  <si>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</si>
  <si>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</si>
  <si>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</si>
  <si>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</si>
  <si>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</si>
  <si>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</si>
  <si>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</si>
  <si>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</si>
  <si>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Seven Network</t>
  </si>
  <si>
    <t>STQ-7</t>
  </si>
  <si>
    <t>ATN-7</t>
  </si>
  <si>
    <t>HSV-7</t>
  </si>
  <si>
    <t>BTQ-7</t>
  </si>
  <si>
    <t>SAS-7</t>
  </si>
  <si>
    <t>TVW-7</t>
  </si>
  <si>
    <t>Sydney TV1</t>
  </si>
  <si>
    <t>Melbourne TV1</t>
  </si>
  <si>
    <t>Brisbane TV1</t>
  </si>
  <si>
    <t>Adelaide TV1</t>
  </si>
  <si>
    <t>Perth TV1</t>
  </si>
  <si>
    <t>Regional Queensland TV1</t>
  </si>
  <si>
    <t>Channel Seven Sydney Pty Limited</t>
  </si>
  <si>
    <t>Channel Seven Melbourne Pty Limited</t>
  </si>
  <si>
    <t>Channel Seven Brisbane Pty Limited</t>
  </si>
  <si>
    <t>Channel Seven Adelaide Pty Limited</t>
  </si>
  <si>
    <t>Channel Seven Perth Pty Limited</t>
  </si>
  <si>
    <t>Channel Seven Queensland Pty Limited</t>
  </si>
  <si>
    <t xml:space="preserve">The most significant loss-causing incidents were related to Polistream outages within 3 days of each other in November 2017 which are detailed below (unforeseen technical difficulties). These individual losses accounted for approxiamtely 53 minutes of missing captions. Since maintanence and corrective action was taken following these incidents, Polistream has accounted for no more reportable losses to date. This including further training of staff and a technical inspection of the Polistream system to prevent further losses. Operational losses caused by caption provider operational errors are detailed below along with the remedial action taken to address those losses and prevent similar incidents in future.
Polistream incidents:
1. (18/11/2017) A Polistream issue led to a 23 minutes of missing captions on SAS-7. Polistream (Red/Polistream 3) caused a caption file to reset during transmission, captions appear to be glitching and then reset. this caused captions from the start of the program to be displayed during the middle of the program. The incident was investigated and rememdial action was taken, no similar incident has occured since. 18/11/2017. 
2. (20/11/2017) A core switch failure resulted in the loss of Polistream across several markets affecting both live and offline content. This power outage caused a loss of ~30 minutes captions each on BTQ-7 and ATN-7. Markets with news services bypassed Polistream for the remainder of bulletins that day while the issue was resolved. 
Caption provider caused operational incidents:
There were three incidents accounting for more than a 3 minute loss that were operational errors by the captioning provider. These were a 10.4 loss on ATN-7 resulting from a misnamed STL file,  a 5.66 minute loss on ATN-7 caused by a mistimed STL file and a 3.23 minute loss on ATN-7 where the live captioning operators were not adequately ready for a segment. We've had assurances that the operational staff responsible for these errors have been disciplined, including written warnings, and operational procedures updated to not only prevent further significant losses but to minimise any losses that inevitably occur.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</si>
</sst>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3">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0" fillId="0" borderId="0" xfId="0" applyAlignment="1" applyProtection="1">
      <alignment vertical="top"/>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1" fontId="8" fillId="0" borderId="25" xfId="0" applyNumberFormat="1" applyFont="1" applyFill="1" applyBorder="1" applyAlignment="1" applyProtection="1">
      <alignment horizontal="right" vertical="top"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0</xdr:row>
      <xdr:rowOff>133350</xdr:rowOff>
    </xdr:from>
    <xdr:to>
      <xdr:col>1</xdr:col>
      <xdr:colOff>5295900</xdr:colOff>
      <xdr:row>3</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0</xdr:row>
      <xdr:rowOff>114419</xdr:rowOff>
    </xdr:from>
    <xdr:to>
      <xdr:col>16</xdr:col>
      <xdr:colOff>552503</xdr:colOff>
      <xdr:row>3</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4"/>
  <sheetViews>
    <sheetView showGridLines="0" tabSelected="1" showWhiteSpace="0" zoomScale="89" zoomScaleNormal="89" zoomScaleSheetLayoutView="100" workbookViewId="0">
      <selection activeCell="B21" sqref="B21:C21"/>
    </sheetView>
  </sheetViews>
  <sheetFormatPr defaultColWidth="8.81640625" defaultRowHeight="14.5" x14ac:dyDescent="0.35"/>
  <cols>
    <col min="1" max="1" width="3.26953125" style="1" customWidth="1"/>
    <col min="2" max="2" width="8.54296875" style="1" customWidth="1"/>
    <col min="3" max="3" width="9.81640625" style="1" customWidth="1"/>
    <col min="4" max="4" width="16.81640625" style="1" customWidth="1"/>
    <col min="5" max="5" width="10.1796875" style="1" customWidth="1"/>
    <col min="6" max="6" width="10.81640625" style="1" customWidth="1"/>
    <col min="7" max="7" width="10.7265625" style="1" customWidth="1"/>
    <col min="8" max="8" width="1.453125" style="1" customWidth="1"/>
    <col min="9" max="9" width="5.81640625" style="1" customWidth="1"/>
    <col min="10" max="10" width="4.54296875" style="1" customWidth="1"/>
    <col min="11" max="11" width="5.54296875" style="1" bestFit="1" customWidth="1"/>
    <col min="12" max="12" width="5.453125" style="1" customWidth="1"/>
    <col min="13" max="13" width="14.54296875" style="1" customWidth="1"/>
    <col min="14" max="14" width="16.453125" style="1" customWidth="1"/>
    <col min="15" max="15" width="13.26953125" style="1" customWidth="1"/>
    <col min="16" max="16" width="17.1796875" style="48" customWidth="1"/>
    <col min="17" max="17" width="13.54296875" style="48" customWidth="1"/>
    <col min="18" max="18" width="1.26953125" style="1" customWidth="1"/>
    <col min="19" max="19" width="15.54296875" style="1" customWidth="1"/>
    <col min="20" max="20" width="13.7265625" style="1" customWidth="1"/>
    <col min="21" max="21" width="38.26953125" style="1" customWidth="1"/>
    <col min="22" max="22" width="51.54296875" style="1" customWidth="1"/>
    <col min="23" max="16384" width="8.81640625" style="1"/>
  </cols>
  <sheetData>
    <row r="1" spans="1:21" ht="18.5" x14ac:dyDescent="0.45">
      <c r="J1" s="73"/>
    </row>
    <row r="2" spans="1:21" ht="18.5" x14ac:dyDescent="0.35">
      <c r="B2" s="149" t="s">
        <v>35</v>
      </c>
      <c r="C2" s="149"/>
      <c r="D2" s="149"/>
      <c r="E2" s="149"/>
      <c r="F2" s="149"/>
      <c r="G2" s="149"/>
      <c r="H2" s="149"/>
      <c r="I2" s="149"/>
      <c r="J2" s="149"/>
      <c r="K2" s="149"/>
      <c r="L2" s="149"/>
      <c r="M2" s="149"/>
      <c r="N2" s="149"/>
      <c r="O2" s="149"/>
      <c r="P2" s="149"/>
      <c r="Q2" s="149"/>
      <c r="R2" s="25"/>
    </row>
    <row r="3" spans="1:21" x14ac:dyDescent="0.35">
      <c r="B3" s="149"/>
      <c r="C3" s="149"/>
      <c r="D3" s="149"/>
      <c r="E3" s="149"/>
      <c r="F3" s="149"/>
      <c r="G3" s="149"/>
      <c r="H3" s="149"/>
      <c r="I3" s="149"/>
      <c r="J3" s="149"/>
      <c r="K3" s="149"/>
      <c r="L3" s="149"/>
      <c r="M3" s="149"/>
      <c r="N3" s="149"/>
      <c r="O3" s="149"/>
      <c r="P3" s="149"/>
      <c r="Q3" s="149"/>
    </row>
    <row r="4" spans="1:21" ht="20.5" customHeight="1" x14ac:dyDescent="0.5">
      <c r="A4" s="21"/>
      <c r="B4" s="150" t="s">
        <v>1</v>
      </c>
      <c r="C4" s="150"/>
      <c r="D4" s="150"/>
      <c r="E4" s="150"/>
      <c r="F4" s="150"/>
      <c r="G4" s="150"/>
      <c r="H4" s="150"/>
      <c r="I4" s="150"/>
      <c r="J4" s="150"/>
      <c r="K4" s="150"/>
      <c r="L4" s="150"/>
      <c r="M4" s="150"/>
      <c r="N4" s="150"/>
      <c r="O4" s="150"/>
      <c r="P4" s="150"/>
      <c r="Q4" s="150"/>
      <c r="R4" s="26"/>
      <c r="S4" s="17"/>
      <c r="T4" s="17"/>
      <c r="U4" s="18"/>
    </row>
    <row r="5" spans="1:21" ht="18.5" x14ac:dyDescent="0.45">
      <c r="B5" s="151" t="s">
        <v>0</v>
      </c>
      <c r="C5" s="151"/>
      <c r="D5" s="151"/>
      <c r="E5" s="151"/>
      <c r="F5" s="151"/>
      <c r="G5" s="151"/>
      <c r="H5" s="151"/>
      <c r="I5" s="151"/>
      <c r="J5" s="151"/>
      <c r="K5" s="151"/>
      <c r="L5" s="151"/>
      <c r="M5" s="151"/>
      <c r="N5" s="151"/>
      <c r="O5" s="151"/>
      <c r="P5" s="151"/>
      <c r="Q5" s="151"/>
      <c r="R5" s="30"/>
      <c r="S5" s="2"/>
      <c r="T5" s="2"/>
    </row>
    <row r="6" spans="1:21" ht="18.5" x14ac:dyDescent="0.45">
      <c r="B6" s="152" t="s">
        <v>25</v>
      </c>
      <c r="C6" s="152"/>
      <c r="D6" s="152"/>
      <c r="E6" s="152"/>
      <c r="F6" s="152"/>
      <c r="G6" s="152"/>
      <c r="H6" s="152"/>
      <c r="I6" s="152"/>
      <c r="J6" s="152"/>
      <c r="K6" s="152"/>
      <c r="L6" s="152"/>
      <c r="M6" s="152"/>
      <c r="N6" s="152"/>
      <c r="O6" s="152"/>
      <c r="P6" s="152"/>
      <c r="Q6" s="152"/>
      <c r="R6" s="27"/>
      <c r="S6" s="2"/>
      <c r="T6" s="2"/>
    </row>
    <row r="7" spans="1:21" s="18" customFormat="1" ht="18" customHeight="1" x14ac:dyDescent="0.45">
      <c r="A7" s="1"/>
      <c r="B7" s="62"/>
      <c r="C7" s="62"/>
      <c r="D7" s="62"/>
      <c r="E7" s="62"/>
      <c r="F7" s="62"/>
      <c r="G7" s="62"/>
      <c r="H7" s="62"/>
      <c r="I7" s="62"/>
      <c r="J7" s="62"/>
      <c r="K7" s="62"/>
      <c r="L7" s="62"/>
      <c r="M7" s="62"/>
      <c r="N7" s="62"/>
      <c r="O7" s="62"/>
      <c r="P7" s="62"/>
      <c r="Q7" s="62"/>
      <c r="R7" s="59"/>
      <c r="S7" s="2"/>
      <c r="T7" s="2"/>
      <c r="U7" s="1"/>
    </row>
    <row r="8" spans="1:21" ht="46" customHeight="1" x14ac:dyDescent="0.35">
      <c r="A8" s="4"/>
      <c r="B8" s="147" t="s">
        <v>23</v>
      </c>
      <c r="C8" s="147"/>
      <c r="D8" s="147"/>
      <c r="E8" s="147"/>
      <c r="F8" s="147"/>
      <c r="G8" s="147"/>
      <c r="H8" s="147"/>
      <c r="I8" s="147"/>
      <c r="J8" s="147"/>
      <c r="K8" s="147"/>
      <c r="L8" s="147"/>
      <c r="M8" s="147"/>
      <c r="N8" s="147"/>
      <c r="O8" s="147"/>
      <c r="P8" s="147"/>
      <c r="Q8" s="147"/>
      <c r="R8" s="28"/>
      <c r="S8" s="3"/>
      <c r="T8" s="3"/>
      <c r="U8" s="4"/>
    </row>
    <row r="9" spans="1:21" ht="19" customHeight="1" x14ac:dyDescent="0.35">
      <c r="A9" s="4"/>
      <c r="B9" s="61"/>
      <c r="C9" s="61"/>
      <c r="D9" s="61"/>
      <c r="E9" s="61"/>
      <c r="F9" s="61"/>
      <c r="G9" s="61"/>
      <c r="H9" s="61"/>
      <c r="I9" s="61"/>
      <c r="J9" s="61"/>
      <c r="K9" s="61"/>
      <c r="L9" s="61"/>
      <c r="M9" s="61"/>
      <c r="N9" s="61"/>
      <c r="O9" s="61"/>
      <c r="P9" s="61"/>
      <c r="Q9" s="61"/>
      <c r="R9" s="60"/>
      <c r="S9" s="3"/>
      <c r="T9" s="3"/>
      <c r="U9" s="4"/>
    </row>
    <row r="10" spans="1:21" ht="44" customHeight="1" x14ac:dyDescent="0.35">
      <c r="A10" s="10"/>
      <c r="B10" s="148" t="s">
        <v>24</v>
      </c>
      <c r="C10" s="148"/>
      <c r="D10" s="148"/>
      <c r="E10" s="148"/>
      <c r="F10" s="148"/>
      <c r="G10" s="148"/>
      <c r="H10" s="148"/>
      <c r="I10" s="148"/>
      <c r="J10" s="148"/>
      <c r="K10" s="148"/>
      <c r="L10" s="148"/>
      <c r="M10" s="148"/>
      <c r="N10" s="148"/>
      <c r="O10" s="148"/>
      <c r="P10" s="148"/>
      <c r="Q10" s="148"/>
      <c r="R10" s="29"/>
      <c r="S10" s="5"/>
      <c r="T10" s="5"/>
    </row>
    <row r="11" spans="1:21" s="4" customFormat="1" ht="43.5" customHeight="1" x14ac:dyDescent="0.35">
      <c r="A11" s="6"/>
      <c r="B11" s="90" t="s">
        <v>4</v>
      </c>
      <c r="C11" s="90"/>
      <c r="D11" s="90"/>
      <c r="E11" s="90"/>
      <c r="F11" s="90"/>
      <c r="G11" s="90"/>
      <c r="H11" s="90"/>
      <c r="I11" s="90"/>
      <c r="J11" s="90"/>
      <c r="K11" s="90"/>
      <c r="L11" s="90"/>
      <c r="M11" s="90"/>
      <c r="N11" s="90"/>
      <c r="O11" s="90"/>
      <c r="P11" s="90"/>
      <c r="Q11" s="90"/>
      <c r="R11" s="5"/>
      <c r="S11" s="5"/>
      <c r="T11" s="5"/>
      <c r="U11" s="1"/>
    </row>
    <row r="12" spans="1:21" s="4" customFormat="1" ht="45" customHeight="1" x14ac:dyDescent="0.35">
      <c r="A12" s="20"/>
      <c r="B12" s="88" t="s">
        <v>2</v>
      </c>
      <c r="C12" s="88"/>
      <c r="D12" s="31" t="s">
        <v>3</v>
      </c>
      <c r="E12" s="91" t="s">
        <v>10</v>
      </c>
      <c r="F12" s="91"/>
      <c r="G12" s="91"/>
      <c r="H12" s="91"/>
      <c r="I12" s="91"/>
      <c r="J12" s="91"/>
      <c r="K12" s="91"/>
      <c r="L12" s="91"/>
      <c r="M12" s="91"/>
      <c r="N12" s="91"/>
      <c r="O12" s="91"/>
      <c r="P12" s="91"/>
      <c r="Q12" s="91"/>
      <c r="R12" s="5"/>
      <c r="S12" s="5"/>
      <c r="T12" s="5"/>
      <c r="U12" s="19"/>
    </row>
    <row r="13" spans="1:21" ht="33.75" customHeight="1" x14ac:dyDescent="0.45">
      <c r="A13" s="6"/>
      <c r="B13" s="97">
        <v>2017</v>
      </c>
      <c r="C13" s="97"/>
      <c r="D13" s="58">
        <v>2018</v>
      </c>
      <c r="E13" s="92"/>
      <c r="F13" s="92"/>
      <c r="G13" s="92"/>
      <c r="H13" s="92"/>
      <c r="I13" s="92"/>
      <c r="J13" s="92"/>
      <c r="K13" s="92"/>
      <c r="L13" s="92"/>
      <c r="M13" s="92"/>
      <c r="N13" s="92"/>
      <c r="O13" s="92"/>
      <c r="P13" s="92"/>
      <c r="Q13" s="92"/>
      <c r="R13" s="5"/>
      <c r="S13" s="5"/>
      <c r="T13" s="2"/>
    </row>
    <row r="14" spans="1:21" ht="12.75" customHeight="1" x14ac:dyDescent="0.45">
      <c r="A14" s="14"/>
      <c r="B14" s="85"/>
      <c r="C14" s="85"/>
      <c r="D14" s="85"/>
      <c r="E14" s="85"/>
      <c r="F14" s="85"/>
      <c r="G14" s="85"/>
      <c r="H14" s="85"/>
      <c r="I14" s="85"/>
      <c r="J14" s="85"/>
      <c r="K14" s="85"/>
      <c r="L14" s="85"/>
      <c r="M14" s="85"/>
      <c r="N14" s="15"/>
      <c r="O14" s="15"/>
      <c r="P14" s="49"/>
      <c r="Q14" s="49"/>
      <c r="R14" s="5"/>
      <c r="S14" s="5"/>
      <c r="T14" s="16"/>
      <c r="U14" s="7"/>
    </row>
    <row r="15" spans="1:21" ht="18" customHeight="1" x14ac:dyDescent="0.35">
      <c r="A15" s="6"/>
      <c r="B15" s="136" t="s">
        <v>31</v>
      </c>
      <c r="C15" s="137"/>
      <c r="D15" s="137"/>
      <c r="E15" s="137"/>
      <c r="F15" s="137"/>
      <c r="G15" s="137"/>
      <c r="H15" s="137"/>
      <c r="I15" s="137"/>
      <c r="J15" s="137"/>
      <c r="K15" s="137"/>
      <c r="L15" s="137"/>
      <c r="M15" s="137"/>
      <c r="N15" s="137"/>
      <c r="O15" s="137"/>
      <c r="P15" s="137"/>
      <c r="Q15" s="138"/>
      <c r="R15" s="5"/>
      <c r="S15" s="5"/>
      <c r="T15" s="5"/>
    </row>
    <row r="16" spans="1:21" s="19" customFormat="1" x14ac:dyDescent="0.35">
      <c r="A16" s="6"/>
      <c r="B16" s="94" t="s">
        <v>36</v>
      </c>
      <c r="C16" s="95"/>
      <c r="D16" s="95"/>
      <c r="E16" s="95"/>
      <c r="F16" s="95"/>
      <c r="G16" s="95"/>
      <c r="H16" s="95"/>
      <c r="I16" s="95"/>
      <c r="J16" s="95"/>
      <c r="K16" s="95"/>
      <c r="L16" s="95"/>
      <c r="M16" s="95"/>
      <c r="N16" s="95"/>
      <c r="O16" s="95"/>
      <c r="P16" s="95"/>
      <c r="Q16" s="96"/>
      <c r="R16" s="5"/>
      <c r="S16" s="5"/>
      <c r="T16" s="5"/>
      <c r="U16" s="1"/>
    </row>
    <row r="17" spans="1:21" ht="21.75" customHeight="1" x14ac:dyDescent="0.35">
      <c r="A17" s="9"/>
      <c r="B17" s="89" t="s">
        <v>7</v>
      </c>
      <c r="C17" s="89"/>
      <c r="D17" s="86" t="s">
        <v>6</v>
      </c>
      <c r="E17" s="142" t="s">
        <v>5</v>
      </c>
      <c r="F17" s="143"/>
      <c r="G17" s="143"/>
      <c r="H17" s="143"/>
      <c r="I17" s="143"/>
      <c r="J17" s="143"/>
      <c r="K17" s="143"/>
      <c r="L17" s="143"/>
      <c r="M17" s="93" t="s">
        <v>16</v>
      </c>
      <c r="N17" s="93"/>
      <c r="O17" s="93"/>
      <c r="P17" s="93"/>
      <c r="Q17" s="93"/>
      <c r="R17" s="5"/>
      <c r="S17" s="5"/>
      <c r="T17" s="5"/>
    </row>
    <row r="18" spans="1:21" ht="24.75" customHeight="1" x14ac:dyDescent="0.35">
      <c r="A18" s="12">
        <v>1</v>
      </c>
      <c r="B18" s="98" t="s">
        <v>38</v>
      </c>
      <c r="C18" s="99"/>
      <c r="D18" s="47">
        <v>86</v>
      </c>
      <c r="E18" s="144" t="s">
        <v>43</v>
      </c>
      <c r="F18" s="145"/>
      <c r="G18" s="145"/>
      <c r="H18" s="145"/>
      <c r="I18" s="145"/>
      <c r="J18" s="145"/>
      <c r="K18" s="145"/>
      <c r="L18" s="145"/>
      <c r="M18" s="139" t="s">
        <v>49</v>
      </c>
      <c r="N18" s="140"/>
      <c r="O18" s="140"/>
      <c r="P18" s="140"/>
      <c r="Q18" s="141"/>
      <c r="R18" s="5"/>
      <c r="S18" s="5"/>
      <c r="T18" s="5"/>
    </row>
    <row r="19" spans="1:21" s="37" customFormat="1" ht="14.25" customHeight="1" x14ac:dyDescent="0.35">
      <c r="A19" s="12">
        <v>2</v>
      </c>
      <c r="B19" s="98" t="s">
        <v>39</v>
      </c>
      <c r="C19" s="99"/>
      <c r="D19" s="47">
        <v>102</v>
      </c>
      <c r="E19" s="144" t="s">
        <v>44</v>
      </c>
      <c r="F19" s="145"/>
      <c r="G19" s="145"/>
      <c r="H19" s="145"/>
      <c r="I19" s="145"/>
      <c r="J19" s="145"/>
      <c r="K19" s="145"/>
      <c r="L19" s="145"/>
      <c r="M19" s="139" t="s">
        <v>50</v>
      </c>
      <c r="N19" s="140"/>
      <c r="O19" s="140"/>
      <c r="P19" s="140"/>
      <c r="Q19" s="141"/>
      <c r="R19" s="5"/>
      <c r="S19" s="5"/>
      <c r="T19" s="5"/>
      <c r="U19" s="1"/>
    </row>
    <row r="20" spans="1:21" s="37" customFormat="1" ht="15" customHeight="1" x14ac:dyDescent="0.35">
      <c r="A20" s="12">
        <v>3</v>
      </c>
      <c r="B20" s="98" t="s">
        <v>40</v>
      </c>
      <c r="C20" s="99"/>
      <c r="D20" s="47">
        <v>109</v>
      </c>
      <c r="E20" s="144" t="s">
        <v>45</v>
      </c>
      <c r="F20" s="145"/>
      <c r="G20" s="145"/>
      <c r="H20" s="145"/>
      <c r="I20" s="145"/>
      <c r="J20" s="145"/>
      <c r="K20" s="145"/>
      <c r="L20" s="145"/>
      <c r="M20" s="139" t="s">
        <v>51</v>
      </c>
      <c r="N20" s="140"/>
      <c r="O20" s="140"/>
      <c r="P20" s="140"/>
      <c r="Q20" s="141"/>
      <c r="R20" s="5"/>
      <c r="S20" s="5"/>
      <c r="T20" s="5"/>
      <c r="U20" s="1"/>
    </row>
    <row r="21" spans="1:21" s="37" customFormat="1" ht="15" customHeight="1" x14ac:dyDescent="0.35">
      <c r="A21" s="12">
        <v>4</v>
      </c>
      <c r="B21" s="98" t="s">
        <v>41</v>
      </c>
      <c r="C21" s="99"/>
      <c r="D21" s="47">
        <v>122</v>
      </c>
      <c r="E21" s="144" t="s">
        <v>46</v>
      </c>
      <c r="F21" s="145"/>
      <c r="G21" s="145"/>
      <c r="H21" s="145"/>
      <c r="I21" s="145"/>
      <c r="J21" s="145"/>
      <c r="K21" s="145"/>
      <c r="L21" s="145"/>
      <c r="M21" s="139" t="s">
        <v>52</v>
      </c>
      <c r="N21" s="140"/>
      <c r="O21" s="140"/>
      <c r="P21" s="140"/>
      <c r="Q21" s="141"/>
      <c r="R21" s="5"/>
      <c r="S21" s="5"/>
      <c r="T21" s="5"/>
      <c r="U21" s="1"/>
    </row>
    <row r="22" spans="1:21" ht="18.75" customHeight="1" x14ac:dyDescent="0.35">
      <c r="A22" s="12">
        <v>5</v>
      </c>
      <c r="B22" s="98" t="s">
        <v>42</v>
      </c>
      <c r="C22" s="99"/>
      <c r="D22" s="47">
        <v>10161</v>
      </c>
      <c r="E22" s="144" t="s">
        <v>47</v>
      </c>
      <c r="F22" s="145"/>
      <c r="G22" s="145"/>
      <c r="H22" s="145"/>
      <c r="I22" s="145"/>
      <c r="J22" s="145"/>
      <c r="K22" s="145"/>
      <c r="L22" s="145"/>
      <c r="M22" s="139" t="s">
        <v>53</v>
      </c>
      <c r="N22" s="140"/>
      <c r="O22" s="140"/>
      <c r="P22" s="140"/>
      <c r="Q22" s="141"/>
      <c r="R22" s="5"/>
      <c r="S22" s="5"/>
      <c r="T22" s="5"/>
    </row>
    <row r="23" spans="1:21" ht="18.75" customHeight="1" x14ac:dyDescent="0.35">
      <c r="A23" s="12">
        <v>6</v>
      </c>
      <c r="B23" s="98" t="s">
        <v>37</v>
      </c>
      <c r="C23" s="99"/>
      <c r="D23" s="47">
        <v>115</v>
      </c>
      <c r="E23" s="144" t="s">
        <v>48</v>
      </c>
      <c r="F23" s="145"/>
      <c r="G23" s="145"/>
      <c r="H23" s="145"/>
      <c r="I23" s="145"/>
      <c r="J23" s="145"/>
      <c r="K23" s="145"/>
      <c r="L23" s="145"/>
      <c r="M23" s="139" t="s">
        <v>54</v>
      </c>
      <c r="N23" s="140"/>
      <c r="O23" s="140"/>
      <c r="P23" s="140"/>
      <c r="Q23" s="141"/>
      <c r="R23" s="5"/>
      <c r="S23" s="5"/>
      <c r="T23" s="5"/>
    </row>
    <row r="24" spans="1:21" ht="18.5" x14ac:dyDescent="0.45">
      <c r="A24" s="12"/>
      <c r="B24" s="75"/>
      <c r="C24" s="75"/>
      <c r="D24" s="75"/>
      <c r="E24" s="75"/>
      <c r="F24" s="75"/>
      <c r="G24" s="75"/>
      <c r="H24" s="75"/>
      <c r="I24" s="76"/>
      <c r="J24" s="76"/>
      <c r="K24" s="76"/>
      <c r="L24" s="76"/>
      <c r="M24" s="76"/>
      <c r="N24" s="76"/>
      <c r="O24" s="76"/>
      <c r="P24" s="77"/>
      <c r="Q24" s="77"/>
      <c r="R24" s="13"/>
      <c r="S24" s="2"/>
      <c r="T24" s="2"/>
    </row>
    <row r="25" spans="1:21" ht="52" customHeight="1" x14ac:dyDescent="0.45">
      <c r="A25" s="6"/>
      <c r="B25" s="146" t="s">
        <v>26</v>
      </c>
      <c r="C25" s="146"/>
      <c r="D25" s="146"/>
      <c r="E25" s="146"/>
      <c r="F25" s="146"/>
      <c r="G25" s="146"/>
      <c r="H25" s="146"/>
      <c r="I25" s="146"/>
      <c r="J25" s="146"/>
      <c r="K25" s="146"/>
      <c r="L25" s="146"/>
      <c r="M25" s="146"/>
      <c r="N25" s="146"/>
      <c r="O25" s="146"/>
      <c r="P25" s="146"/>
      <c r="Q25" s="146"/>
      <c r="R25" s="5"/>
      <c r="S25" s="5"/>
      <c r="T25" s="2"/>
    </row>
    <row r="26" spans="1:21" ht="15" thickBot="1" x14ac:dyDescent="0.4"/>
    <row r="27" spans="1:21" ht="19" thickBot="1" x14ac:dyDescent="0.4">
      <c r="A27" s="33"/>
      <c r="B27" s="112" t="s">
        <v>21</v>
      </c>
      <c r="C27" s="113"/>
      <c r="D27" s="113"/>
      <c r="E27" s="113"/>
      <c r="F27" s="113"/>
      <c r="G27" s="114"/>
      <c r="H27" s="34"/>
      <c r="I27" s="130" t="s">
        <v>29</v>
      </c>
      <c r="J27" s="131"/>
      <c r="K27" s="131"/>
      <c r="L27" s="131"/>
      <c r="M27" s="131"/>
      <c r="N27" s="131"/>
      <c r="O27" s="131"/>
      <c r="P27" s="131"/>
      <c r="Q27" s="132"/>
      <c r="R27" s="32"/>
      <c r="S27" s="115" t="s">
        <v>22</v>
      </c>
      <c r="T27" s="116"/>
      <c r="U27" s="33"/>
    </row>
    <row r="28" spans="1:21" ht="9.75" customHeight="1" x14ac:dyDescent="0.35">
      <c r="A28" s="8"/>
      <c r="B28" s="106" t="s">
        <v>9</v>
      </c>
      <c r="C28" s="107"/>
      <c r="D28" s="107"/>
      <c r="E28" s="107"/>
      <c r="F28" s="107"/>
      <c r="G28" s="108"/>
      <c r="H28" s="23"/>
      <c r="I28" s="123" t="s">
        <v>30</v>
      </c>
      <c r="J28" s="124"/>
      <c r="K28" s="124"/>
      <c r="L28" s="124"/>
      <c r="M28" s="124"/>
      <c r="N28" s="124"/>
      <c r="O28" s="124"/>
      <c r="P28" s="124"/>
      <c r="Q28" s="125"/>
      <c r="R28" s="35"/>
      <c r="S28" s="117" t="s">
        <v>27</v>
      </c>
      <c r="T28" s="118"/>
    </row>
    <row r="29" spans="1:21" ht="80.25" customHeight="1" thickBot="1" x14ac:dyDescent="0.4">
      <c r="A29" s="8"/>
      <c r="B29" s="109" t="s">
        <v>11</v>
      </c>
      <c r="C29" s="110"/>
      <c r="D29" s="110"/>
      <c r="E29" s="110"/>
      <c r="F29" s="110"/>
      <c r="G29" s="111"/>
      <c r="H29" s="24"/>
      <c r="I29" s="126"/>
      <c r="J29" s="127"/>
      <c r="K29" s="127"/>
      <c r="L29" s="127"/>
      <c r="M29" s="127"/>
      <c r="N29" s="127"/>
      <c r="O29" s="127"/>
      <c r="P29" s="127"/>
      <c r="Q29" s="128"/>
      <c r="R29" s="36"/>
      <c r="S29" s="119"/>
      <c r="T29" s="120"/>
    </row>
    <row r="30" spans="1:21" ht="92.5" customHeight="1" x14ac:dyDescent="0.35">
      <c r="A30" s="40"/>
      <c r="B30" s="41" t="s">
        <v>7</v>
      </c>
      <c r="C30" s="42" t="s">
        <v>8</v>
      </c>
      <c r="D30" s="42" t="s">
        <v>5</v>
      </c>
      <c r="E30" s="43" t="s">
        <v>12</v>
      </c>
      <c r="F30" s="43" t="s">
        <v>13</v>
      </c>
      <c r="G30" s="44" t="s">
        <v>18</v>
      </c>
      <c r="H30" s="63"/>
      <c r="I30" s="121" t="s">
        <v>17</v>
      </c>
      <c r="J30" s="122"/>
      <c r="K30" s="122"/>
      <c r="L30" s="122"/>
      <c r="M30" s="122"/>
      <c r="N30" s="121" t="s">
        <v>19</v>
      </c>
      <c r="O30" s="129"/>
      <c r="P30" s="122" t="s">
        <v>20</v>
      </c>
      <c r="Q30" s="129"/>
      <c r="R30" s="66"/>
      <c r="S30" s="45" t="s">
        <v>33</v>
      </c>
      <c r="T30" s="46" t="s">
        <v>28</v>
      </c>
      <c r="U30" s="18"/>
    </row>
    <row r="31" spans="1:21" s="18" customFormat="1" ht="123" customHeight="1" x14ac:dyDescent="0.35">
      <c r="A31" s="12">
        <v>1</v>
      </c>
      <c r="B31" s="38" t="str">
        <f t="shared" ref="B31:B36" si="0">B18</f>
        <v>ATN-7</v>
      </c>
      <c r="C31" s="39">
        <f t="shared" ref="C31:D36" si="1">D18</f>
        <v>86</v>
      </c>
      <c r="D31" s="39" t="str">
        <f t="shared" si="1"/>
        <v>Sydney TV1</v>
      </c>
      <c r="E31" s="54">
        <v>6570</v>
      </c>
      <c r="F31" s="54">
        <v>6568.57</v>
      </c>
      <c r="G31" s="55">
        <f t="shared" ref="G31:G36" si="2">IF(ISERROR(F31/E31)," ",F31/E31)</f>
        <v>0.9997823439878234</v>
      </c>
      <c r="H31" s="64"/>
      <c r="I31" s="52"/>
      <c r="J31" s="69" t="s">
        <v>15</v>
      </c>
      <c r="K31" s="68">
        <v>36.96</v>
      </c>
      <c r="L31" s="69" t="s">
        <v>14</v>
      </c>
      <c r="M31" s="70">
        <f t="shared" ref="M31:M36" si="3">IF(I31+K31&gt;0,(I31*60+K31)/60,"  ")</f>
        <v>0.61599999999999999</v>
      </c>
      <c r="N31" s="71">
        <f t="shared" ref="N31:N36" si="4">IF(ISERROR(O31/24)," ",O31/24)</f>
        <v>3.3916666666678794E-2</v>
      </c>
      <c r="O31" s="72">
        <f t="shared" ref="O31:O36" si="5">IF(ISERROR(IF(M31&gt;0,E31*T31-F31-M31))," ",E31*T31-F31-M31)</f>
        <v>0.81400000000029105</v>
      </c>
      <c r="P31" s="51">
        <f t="shared" ref="P31:P36" si="6">IF(ISERROR(Q31/24)," ",Q31/24)</f>
        <v>5.9583333333345458E-2</v>
      </c>
      <c r="Q31" s="72">
        <f t="shared" ref="Q31:Q36" si="7">IF(ISERROR(IF(M31&gt;0,M31+O31)),"  ",M31+O31)</f>
        <v>1.430000000000291</v>
      </c>
      <c r="R31" s="67"/>
      <c r="S31" s="56"/>
      <c r="T31" s="50">
        <v>1</v>
      </c>
      <c r="U31" s="57"/>
    </row>
    <row r="32" spans="1:21" ht="16.5" customHeight="1" x14ac:dyDescent="0.35">
      <c r="A32" s="12">
        <v>2</v>
      </c>
      <c r="B32" s="38" t="str">
        <f t="shared" si="0"/>
        <v>HSV-7</v>
      </c>
      <c r="C32" s="39">
        <f t="shared" si="1"/>
        <v>102</v>
      </c>
      <c r="D32" s="39" t="str">
        <f t="shared" si="1"/>
        <v>Melbourne TV1</v>
      </c>
      <c r="E32" s="54">
        <v>6570</v>
      </c>
      <c r="F32" s="54">
        <v>6569.56</v>
      </c>
      <c r="G32" s="55">
        <f t="shared" si="2"/>
        <v>0.99993302891933034</v>
      </c>
      <c r="H32" s="64"/>
      <c r="I32" s="52"/>
      <c r="J32" s="69" t="s">
        <v>15</v>
      </c>
      <c r="K32" s="68">
        <v>4.18</v>
      </c>
      <c r="L32" s="69" t="s">
        <v>14</v>
      </c>
      <c r="M32" s="70">
        <f t="shared" si="3"/>
        <v>6.9666666666666668E-2</v>
      </c>
      <c r="N32" s="71">
        <f t="shared" si="4"/>
        <v>1.5430555555538883E-2</v>
      </c>
      <c r="O32" s="72">
        <f t="shared" si="5"/>
        <v>0.37033333333293317</v>
      </c>
      <c r="P32" s="51">
        <f t="shared" si="6"/>
        <v>1.8333333333316659E-2</v>
      </c>
      <c r="Q32" s="72">
        <f t="shared" si="7"/>
        <v>0.43999999999959982</v>
      </c>
      <c r="R32" s="67"/>
      <c r="S32" s="56"/>
      <c r="T32" s="50">
        <v>1</v>
      </c>
      <c r="U32" s="57"/>
    </row>
    <row r="33" spans="1:21" ht="20.25" customHeight="1" x14ac:dyDescent="0.35">
      <c r="A33" s="12">
        <v>3</v>
      </c>
      <c r="B33" s="38" t="str">
        <f t="shared" si="0"/>
        <v>BTQ-7</v>
      </c>
      <c r="C33" s="39">
        <f t="shared" si="1"/>
        <v>109</v>
      </c>
      <c r="D33" s="39" t="str">
        <f t="shared" si="1"/>
        <v>Brisbane TV1</v>
      </c>
      <c r="E33" s="54">
        <v>6570</v>
      </c>
      <c r="F33" s="54">
        <v>6568.93</v>
      </c>
      <c r="G33" s="55">
        <f t="shared" si="2"/>
        <v>0.99983713850837141</v>
      </c>
      <c r="H33" s="64"/>
      <c r="I33" s="52"/>
      <c r="J33" s="69" t="s">
        <v>15</v>
      </c>
      <c r="K33" s="68">
        <v>60.26</v>
      </c>
      <c r="L33" s="69" t="s">
        <v>14</v>
      </c>
      <c r="M33" s="70">
        <f t="shared" si="3"/>
        <v>1.0043333333333333</v>
      </c>
      <c r="N33" s="71">
        <f t="shared" si="4"/>
        <v>2.7361111110989858E-3</v>
      </c>
      <c r="O33" s="72">
        <f t="shared" si="5"/>
        <v>6.5666666666375662E-2</v>
      </c>
      <c r="P33" s="51">
        <f t="shared" si="6"/>
        <v>4.4583333333321207E-2</v>
      </c>
      <c r="Q33" s="72">
        <f t="shared" si="7"/>
        <v>1.069999999999709</v>
      </c>
      <c r="R33" s="53"/>
      <c r="S33" s="56"/>
      <c r="T33" s="50">
        <v>1</v>
      </c>
      <c r="U33" s="57"/>
    </row>
    <row r="34" spans="1:21" ht="17.25" customHeight="1" x14ac:dyDescent="0.35">
      <c r="A34" s="12">
        <v>4</v>
      </c>
      <c r="B34" s="38" t="str">
        <f t="shared" si="0"/>
        <v>SAS-7</v>
      </c>
      <c r="C34" s="39">
        <f t="shared" si="1"/>
        <v>122</v>
      </c>
      <c r="D34" s="39" t="str">
        <f t="shared" si="1"/>
        <v>Adelaide TV1</v>
      </c>
      <c r="E34" s="54">
        <v>6570</v>
      </c>
      <c r="F34" s="54">
        <v>6569.45</v>
      </c>
      <c r="G34" s="55">
        <f t="shared" si="2"/>
        <v>0.99991628614916284</v>
      </c>
      <c r="H34" s="65"/>
      <c r="I34" s="52"/>
      <c r="J34" s="69" t="s">
        <v>15</v>
      </c>
      <c r="K34" s="68">
        <v>32.81</v>
      </c>
      <c r="L34" s="69" t="s">
        <v>14</v>
      </c>
      <c r="M34" s="70">
        <f>IF(I34+K34&gt;=0,(I34*60+K34)/60,"  ")</f>
        <v>0.54683333333333339</v>
      </c>
      <c r="N34" s="71">
        <f t="shared" si="4"/>
        <v>1.3194444445202105E-4</v>
      </c>
      <c r="O34" s="72">
        <f t="shared" si="5"/>
        <v>3.1666666668485055E-3</v>
      </c>
      <c r="P34" s="51">
        <f t="shared" si="6"/>
        <v>2.2916666666674246E-2</v>
      </c>
      <c r="Q34" s="72">
        <f t="shared" si="7"/>
        <v>0.5500000000001819</v>
      </c>
      <c r="R34" s="53"/>
      <c r="S34" s="56"/>
      <c r="T34" s="50">
        <v>1</v>
      </c>
      <c r="U34" s="57"/>
    </row>
    <row r="35" spans="1:21" ht="29.15" customHeight="1" x14ac:dyDescent="0.35">
      <c r="A35" s="12">
        <v>5</v>
      </c>
      <c r="B35" s="38" t="str">
        <f t="shared" si="0"/>
        <v>TVW-7</v>
      </c>
      <c r="C35" s="39">
        <f t="shared" si="1"/>
        <v>10161</v>
      </c>
      <c r="D35" s="39" t="str">
        <f t="shared" si="1"/>
        <v>Perth TV1</v>
      </c>
      <c r="E35" s="54">
        <v>6570</v>
      </c>
      <c r="F35" s="54">
        <v>6569.92</v>
      </c>
      <c r="G35" s="55">
        <f t="shared" si="2"/>
        <v>0.99998782343987824</v>
      </c>
      <c r="H35" s="65"/>
      <c r="I35" s="52"/>
      <c r="J35" s="69" t="s">
        <v>15</v>
      </c>
      <c r="K35" s="87">
        <v>0</v>
      </c>
      <c r="L35" s="69" t="s">
        <v>14</v>
      </c>
      <c r="M35" s="70">
        <f>IF(I35+K35&gt;=0,(I35*60+K35)/60,"  ")</f>
        <v>0</v>
      </c>
      <c r="N35" s="71">
        <f t="shared" si="4"/>
        <v>3.3333333333303017E-3</v>
      </c>
      <c r="O35" s="72">
        <f t="shared" si="5"/>
        <v>7.999999999992724E-2</v>
      </c>
      <c r="P35" s="51">
        <f t="shared" si="6"/>
        <v>3.3333333333303017E-3</v>
      </c>
      <c r="Q35" s="72">
        <f t="shared" si="7"/>
        <v>7.999999999992724E-2</v>
      </c>
      <c r="R35" s="53"/>
      <c r="S35" s="56"/>
      <c r="T35" s="50">
        <v>1</v>
      </c>
      <c r="U35" s="57"/>
    </row>
    <row r="36" spans="1:21" ht="29.15" customHeight="1" x14ac:dyDescent="0.35">
      <c r="A36" s="12">
        <v>6</v>
      </c>
      <c r="B36" s="38" t="str">
        <f t="shared" si="0"/>
        <v>STQ-7</v>
      </c>
      <c r="C36" s="39">
        <f t="shared" si="1"/>
        <v>115</v>
      </c>
      <c r="D36" s="39" t="str">
        <f t="shared" si="1"/>
        <v>Regional Queensland TV1</v>
      </c>
      <c r="E36" s="54">
        <v>6570</v>
      </c>
      <c r="F36" s="54">
        <v>6568.93</v>
      </c>
      <c r="G36" s="55">
        <f t="shared" si="2"/>
        <v>0.99983713850837141</v>
      </c>
      <c r="H36" s="65"/>
      <c r="I36" s="52"/>
      <c r="J36" s="69" t="s">
        <v>15</v>
      </c>
      <c r="K36" s="68">
        <v>60</v>
      </c>
      <c r="L36" s="69" t="s">
        <v>14</v>
      </c>
      <c r="M36" s="70">
        <f t="shared" si="3"/>
        <v>1</v>
      </c>
      <c r="N36" s="71">
        <f t="shared" si="4"/>
        <v>2.9166666666545402E-3</v>
      </c>
      <c r="O36" s="72">
        <f t="shared" si="5"/>
        <v>6.9999999999708962E-2</v>
      </c>
      <c r="P36" s="51">
        <f t="shared" si="6"/>
        <v>4.4583333333321207E-2</v>
      </c>
      <c r="Q36" s="72">
        <f t="shared" si="7"/>
        <v>1.069999999999709</v>
      </c>
      <c r="R36" s="53"/>
      <c r="S36" s="56"/>
      <c r="T36" s="50">
        <v>1</v>
      </c>
    </row>
    <row r="37" spans="1:21" ht="29.15" customHeight="1" thickBot="1" x14ac:dyDescent="0.4">
      <c r="A37" s="12"/>
      <c r="B37" s="78"/>
      <c r="C37" s="78"/>
      <c r="D37" s="78"/>
      <c r="E37" s="79"/>
      <c r="F37" s="79"/>
      <c r="G37" s="80"/>
      <c r="H37" s="81"/>
      <c r="I37" s="82"/>
      <c r="J37" s="82"/>
      <c r="K37" s="82"/>
      <c r="L37" s="81"/>
      <c r="M37" s="81"/>
      <c r="N37" s="78"/>
      <c r="O37" s="78"/>
      <c r="P37" s="83"/>
      <c r="Q37" s="83"/>
      <c r="R37" s="78"/>
      <c r="S37" s="78"/>
      <c r="T37" s="84"/>
    </row>
    <row r="38" spans="1:21" ht="29.15" customHeight="1" thickBot="1" x14ac:dyDescent="0.4">
      <c r="A38" s="74"/>
      <c r="B38" s="133" t="s">
        <v>32</v>
      </c>
      <c r="C38" s="134"/>
      <c r="D38" s="134"/>
      <c r="E38" s="134"/>
      <c r="F38" s="134"/>
      <c r="G38" s="134"/>
      <c r="H38" s="134"/>
      <c r="I38" s="134"/>
      <c r="J38" s="134"/>
      <c r="K38" s="134"/>
      <c r="L38" s="134"/>
      <c r="M38" s="134"/>
      <c r="N38" s="134"/>
      <c r="O38" s="134"/>
      <c r="P38" s="134"/>
      <c r="Q38" s="134"/>
      <c r="R38" s="134"/>
      <c r="S38" s="134"/>
      <c r="T38" s="135"/>
      <c r="U38" s="4"/>
    </row>
    <row r="39" spans="1:21" ht="117" customHeight="1" thickBot="1" x14ac:dyDescent="0.4">
      <c r="A39" s="22"/>
      <c r="B39" s="100" t="s">
        <v>34</v>
      </c>
      <c r="C39" s="101"/>
      <c r="D39" s="101"/>
      <c r="E39" s="101"/>
      <c r="F39" s="101"/>
      <c r="G39" s="101"/>
      <c r="H39" s="101"/>
      <c r="I39" s="101"/>
      <c r="J39" s="101"/>
      <c r="K39" s="101"/>
      <c r="L39" s="101"/>
      <c r="M39" s="101"/>
      <c r="N39" s="101"/>
      <c r="O39" s="101"/>
      <c r="P39" s="101"/>
      <c r="Q39" s="101"/>
      <c r="R39" s="101"/>
      <c r="S39" s="101"/>
      <c r="T39" s="102"/>
      <c r="U39" s="7"/>
    </row>
    <row r="40" spans="1:21" ht="327.5" customHeight="1" thickBot="1" x14ac:dyDescent="0.4">
      <c r="A40" s="11"/>
      <c r="B40" s="103" t="s">
        <v>55</v>
      </c>
      <c r="C40" s="104"/>
      <c r="D40" s="104"/>
      <c r="E40" s="104"/>
      <c r="F40" s="104"/>
      <c r="G40" s="104"/>
      <c r="H40" s="104"/>
      <c r="I40" s="104"/>
      <c r="J40" s="104"/>
      <c r="K40" s="104"/>
      <c r="L40" s="104"/>
      <c r="M40" s="104"/>
      <c r="N40" s="104"/>
      <c r="O40" s="104"/>
      <c r="P40" s="104"/>
      <c r="Q40" s="104"/>
      <c r="R40" s="104"/>
      <c r="S40" s="104"/>
      <c r="T40" s="105"/>
      <c r="U40" s="7"/>
    </row>
    <row r="41" spans="1:21" ht="30" customHeight="1" x14ac:dyDescent="0.35"/>
    <row r="42" spans="1:21" s="4" customFormat="1" ht="30" customHeight="1" x14ac:dyDescent="0.35">
      <c r="A42" s="1"/>
      <c r="B42" s="1"/>
      <c r="C42" s="1"/>
      <c r="D42" s="1"/>
      <c r="E42" s="1"/>
      <c r="F42" s="1"/>
      <c r="G42" s="1"/>
      <c r="H42" s="1"/>
      <c r="I42" s="1"/>
      <c r="J42" s="1"/>
      <c r="K42" s="1"/>
      <c r="L42" s="1"/>
      <c r="M42" s="1"/>
      <c r="N42" s="1"/>
      <c r="O42" s="1"/>
      <c r="P42" s="48"/>
      <c r="Q42" s="48"/>
      <c r="R42" s="1"/>
      <c r="S42" s="1"/>
      <c r="T42" s="1"/>
      <c r="U42" s="1"/>
    </row>
    <row r="43" spans="1:21" ht="112.4" customHeight="1" x14ac:dyDescent="0.35"/>
    <row r="44" spans="1:21" ht="283.5" customHeight="1" x14ac:dyDescent="0.35"/>
  </sheetData>
  <sheetProtection sheet="1" selectLockedCells="1"/>
  <mergeCells count="48">
    <mergeCell ref="B2:Q3"/>
    <mergeCell ref="B4:Q4"/>
    <mergeCell ref="B5:Q5"/>
    <mergeCell ref="B6:Q6"/>
    <mergeCell ref="M23:Q23"/>
    <mergeCell ref="E21:L21"/>
    <mergeCell ref="E22:L22"/>
    <mergeCell ref="E23:L23"/>
    <mergeCell ref="B25:Q25"/>
    <mergeCell ref="B8:Q8"/>
    <mergeCell ref="B10:Q10"/>
    <mergeCell ref="E18:L18"/>
    <mergeCell ref="E19:L19"/>
    <mergeCell ref="E20:L20"/>
    <mergeCell ref="M18:Q18"/>
    <mergeCell ref="M19:Q19"/>
    <mergeCell ref="M20:Q20"/>
    <mergeCell ref="M21:Q21"/>
    <mergeCell ref="M22:Q22"/>
    <mergeCell ref="B39:T39"/>
    <mergeCell ref="B40:T40"/>
    <mergeCell ref="B28:G28"/>
    <mergeCell ref="B29:G29"/>
    <mergeCell ref="B27:G27"/>
    <mergeCell ref="S27:T27"/>
    <mergeCell ref="S28:T29"/>
    <mergeCell ref="I30:M30"/>
    <mergeCell ref="I28:Q29"/>
    <mergeCell ref="P30:Q30"/>
    <mergeCell ref="N30:O30"/>
    <mergeCell ref="I27:Q27"/>
    <mergeCell ref="B38:T38"/>
    <mergeCell ref="B22:C22"/>
    <mergeCell ref="B23:C23"/>
    <mergeCell ref="B18:C18"/>
    <mergeCell ref="B19:C19"/>
    <mergeCell ref="B20:C20"/>
    <mergeCell ref="B21:C21"/>
    <mergeCell ref="B12:C12"/>
    <mergeCell ref="B17:C17"/>
    <mergeCell ref="B11:Q11"/>
    <mergeCell ref="E12:Q12"/>
    <mergeCell ref="E13:Q13"/>
    <mergeCell ref="M17:Q17"/>
    <mergeCell ref="B16:Q16"/>
    <mergeCell ref="B13:C13"/>
    <mergeCell ref="B15:Q15"/>
    <mergeCell ref="E17:L17"/>
  </mergeCells>
  <conditionalFormatting sqref="J31:J36">
    <cfRule type="notContainsText" priority="5" operator="notContains" text="hrs">
      <formula>ISERROR(SEARCH("hrs",J31))</formula>
    </cfRule>
    <cfRule type="notContainsText" priority="6" operator="notContains" text="hrs">
      <formula>ISERROR(SEARCH("hrs",J31))</formula>
    </cfRule>
  </conditionalFormatting>
  <dataValidations count="1">
    <dataValidation type="custom" allowBlank="1" showInputMessage="1" showErrorMessage="1" sqref="J3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rowBreaks count="2" manualBreakCount="2">
    <brk id="25" max="19" man="1"/>
    <brk id="4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AM7W7QW6R7VW-674487575-4889</_dlc_DocId>
    <_dlc_DocIdUrl xmlns="d71819ef-55b9-420a-86a4-d36bc037540e">
      <Url>http://collaboration/organisation/cccd/CCB/MOD/_layouts/15/DocIdRedir.aspx?ID=AM7W7QW6R7VW-674487575-4889</Url>
      <Description>AM7W7QW6R7VW-674487575-4889</Description>
    </_dlc_DocIdUrl>
  </documentManagement>
</p:properties>
</file>

<file path=customXml/itemProps1.xml><?xml version="1.0" encoding="utf-8"?>
<ds:datastoreItem xmlns:ds="http://schemas.openxmlformats.org/officeDocument/2006/customXml" ds:itemID="{03CC7A30-A6B5-49BE-9CC8-2E58F215CB2D}"/>
</file>

<file path=customXml/itemProps2.xml><?xml version="1.0" encoding="utf-8"?>
<ds:datastoreItem xmlns:ds="http://schemas.openxmlformats.org/officeDocument/2006/customXml" ds:itemID="{247BA5C8-023C-4872-8D92-17D2E9F52097}"/>
</file>

<file path=customXml/itemProps3.xml><?xml version="1.0" encoding="utf-8"?>
<ds:datastoreItem xmlns:ds="http://schemas.openxmlformats.org/officeDocument/2006/customXml" ds:itemID="{E461B3CF-127D-492B-A0B6-D8CE224FC9F8}"/>
</file>

<file path=customXml/itemProps4.xml><?xml version="1.0" encoding="utf-8"?>
<ds:datastoreItem xmlns:ds="http://schemas.openxmlformats.org/officeDocument/2006/customXml" ds:itemID="{E64CA09D-8E91-4DD8-93C8-8B60F1C3BECC}"/>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2018-12-18T06:01:33Z</dcterms:created>
  <dcterms:modified xsi:type="dcterms:W3CDTF">2018-12-18T06:01:48Z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78842309-2fb2-41da-a45c-f2dc809fee3e</vt:lpwstr>
  </property>
  <property fmtid="{D5CDD505-2E9C-101B-9397-08002B2CF9AE}" pid="3" name="ContentTypeId">
    <vt:lpwstr>0x010100C3F99C8C096DCE4E86DD43B0E41819A8</vt:lpwstr>
  </property>
</Properties>
</file>