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38FAEF5F-802E-40BB-B90C-DB87C908EB1B}" xr6:coauthVersionLast="40" xr6:coauthVersionMax="40" xr10:uidLastSave="{00000000-0000-0000-0000-000000000000}"/>
  <bookViews>
    <workbookView xWindow="0" yWindow="0" windowWidth="17150" windowHeight="8980" tabRatio="625" xr2:uid="{00000000-000D-0000-FFFF-FFFF00000000}"/>
  </bookViews>
  <sheets>
    <sheet name="Compliance" sheetId="2" r:id="rId1"/>
  </sheets>
  <definedNames>
    <definedName name="_xlnm.Print_Area" localSheetId="0">Compliance!$A$1:$T$38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1" i="2" l="1"/>
  <c r="B30" i="2"/>
  <c r="G30" i="2" l="1"/>
  <c r="G31" i="2"/>
  <c r="G32" i="2"/>
  <c r="G33" i="2"/>
  <c r="G34" i="2"/>
  <c r="M30" i="2" l="1"/>
  <c r="O30" i="2" s="1"/>
  <c r="N30" i="2" s="1"/>
  <c r="M31" i="2"/>
  <c r="O31" i="2" s="1"/>
  <c r="N31" i="2" s="1"/>
  <c r="M32" i="2"/>
  <c r="M33" i="2"/>
  <c r="O33" i="2" s="1"/>
  <c r="N33" i="2" s="1"/>
  <c r="M34" i="2"/>
  <c r="O34" i="2" s="1"/>
  <c r="N34" i="2" s="1"/>
  <c r="Q33" i="2" l="1"/>
  <c r="P33" i="2" s="1"/>
  <c r="Q30" i="2"/>
  <c r="P30" i="2" s="1"/>
  <c r="O32" i="2"/>
  <c r="N32" i="2" s="1"/>
  <c r="Q31" i="2"/>
  <c r="P31" i="2" s="1"/>
  <c r="Q34" i="2"/>
  <c r="P34" i="2" s="1"/>
  <c r="Q32" i="2" l="1"/>
  <c r="P32" i="2" s="1"/>
  <c r="D33" i="2" l="1"/>
  <c r="C33" i="2"/>
  <c r="B33" i="2"/>
  <c r="D34" i="2" l="1"/>
  <c r="C34" i="2"/>
  <c r="B34" i="2"/>
  <c r="D32" i="2"/>
  <c r="C32" i="2"/>
  <c r="B32" i="2"/>
  <c r="C30" i="2" l="1"/>
  <c r="D30" i="2"/>
  <c r="C31" i="2"/>
  <c r="D31" i="2"/>
</calcChain>
</file>

<file path=xl/sharedStrings.xml><?xml version="1.0" encoding="utf-8"?>
<sst xmlns="http://schemas.openxmlformats.org/spreadsheetml/2006/main" count="62" uniqueCount="52">
  <si>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</si>
  <si>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</si>
  <si>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</si>
  <si>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</si>
  <si>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</si>
  <si>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</si>
  <si>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</si>
  <si>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</si>
  <si>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</si>
  <si>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</si>
  <si>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</si>
  <si>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</si>
  <si>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</si>
  <si>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</si>
  <si>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</si>
  <si>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</si>
  <si>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</si>
  <si>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</si>
  <si>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</si>
  <si>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</si>
  <si>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</si>
  <si>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</si>
  <si>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</si>
  <si>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</si>
  <si>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</si>
  <si>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</si>
  <si>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</si>
  <si>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</si>
  <si>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</si>
  <si>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</si>
  <si>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</si>
  <si>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</si>
  <si>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</si>
  <si>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</si>
  <si>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</si>
  <si>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</si>
  <si>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TEN</t>
  </si>
  <si>
    <t>ATV</t>
  </si>
  <si>
    <t>TVQ</t>
  </si>
  <si>
    <t>ADS</t>
  </si>
  <si>
    <t>NEW</t>
  </si>
  <si>
    <t>Sydney</t>
  </si>
  <si>
    <t>Melbourne</t>
  </si>
  <si>
    <t>Brisbane</t>
  </si>
  <si>
    <t>Adelaide</t>
  </si>
  <si>
    <t>Perth</t>
  </si>
  <si>
    <t xml:space="preserve">Network Ten (Sydney) Pty Ltd </t>
  </si>
  <si>
    <t xml:space="preserve">Network Ten (Melbourne) Pty Ltd </t>
  </si>
  <si>
    <t xml:space="preserve">Network Ten (Brisbane) Pty Ltd </t>
  </si>
  <si>
    <t xml:space="preserve">Network Ten (Adelaide) Pty Ltd </t>
  </si>
  <si>
    <t xml:space="preserve">Network Ten (Perth) Pty Ltd </t>
  </si>
  <si>
    <t xml:space="preserve">During the period 1 July 2017 to 30 June 2018, Network 10 licensee services did not meet the captioning target for all services primarily because of instances that were:
(a) Attributable to significant difficulties of a technical or engineering nature; and
(b) Not reasonably foreseeable.
These instances included:
* Technical failure by caption service provider: 
CSP core and secondary firewall cluster node failures affected. CSP has taken multiple measures including replacing the nodes, reviewing the network infrastructure, reviewing and strengthening Disaster Recovery (DR) checklists, reviewing emergency comms technical resources and processes and full destructive DR testing.
* Back-up caption server database failure:
10 has checked the back-up server hard drive and database to ensure there are no issues that will cause this again and the main server database doesn’t write to a corrupt sector of the back-up database.  10 has subsequently scheduled a specific clean-up of the database as part of regular recurring checks and procedures to help maintain database integrity.  The equipment is serviced every six weeks.
* CSP software failures:
Captioner experienced a software issue which necessitated the closure and relaunch of the caption software application, causing a loss of captions for 1 minute. CSP has examined the technical logs and not found any immediate cause for this issue. Monitoring will continue in case of any further incidents.
There were also three instances attributable to human error.  These errors have been addressed through staff training and amending procedure documentation to ensure caption end-to-end line checks are conducted in additional circumstances.
All these faults were detected by Network 10 and its caption service provider.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</si>
</sst>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1">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0</xdr:row>
      <xdr:rowOff>133350</xdr:rowOff>
    </xdr:from>
    <xdr:to>
      <xdr:col>1</xdr:col>
      <xdr:colOff>5295900</xdr:colOff>
      <xdr:row>3</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0</xdr:row>
      <xdr:rowOff>114419</xdr:rowOff>
    </xdr:from>
    <xdr:to>
      <xdr:col>16</xdr:col>
      <xdr:colOff>552503</xdr:colOff>
      <xdr:row>3</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2"/>
  <sheetViews>
    <sheetView showGridLines="0" tabSelected="1" showWhiteSpace="0" zoomScale="89" zoomScaleNormal="89" zoomScaleSheetLayoutView="100" workbookViewId="0">
      <selection activeCell="B13" sqref="B13:C13"/>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7" customWidth="1"/>
    <col min="17" max="17" width="13.54296875" style="47"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1" ht="18.5" x14ac:dyDescent="0.45">
      <c r="J1" s="72"/>
    </row>
    <row r="2" spans="1:21" ht="18.5" x14ac:dyDescent="0.35">
      <c r="B2" s="89" t="s">
        <v>35</v>
      </c>
      <c r="C2" s="89"/>
      <c r="D2" s="89"/>
      <c r="E2" s="89"/>
      <c r="F2" s="89"/>
      <c r="G2" s="89"/>
      <c r="H2" s="89"/>
      <c r="I2" s="89"/>
      <c r="J2" s="89"/>
      <c r="K2" s="89"/>
      <c r="L2" s="89"/>
      <c r="M2" s="89"/>
      <c r="N2" s="89"/>
      <c r="O2" s="89"/>
      <c r="P2" s="89"/>
      <c r="Q2" s="89"/>
      <c r="R2" s="25"/>
    </row>
    <row r="3" spans="1:21" x14ac:dyDescent="0.35">
      <c r="B3" s="89"/>
      <c r="C3" s="89"/>
      <c r="D3" s="89"/>
      <c r="E3" s="89"/>
      <c r="F3" s="89"/>
      <c r="G3" s="89"/>
      <c r="H3" s="89"/>
      <c r="I3" s="89"/>
      <c r="J3" s="89"/>
      <c r="K3" s="89"/>
      <c r="L3" s="89"/>
      <c r="M3" s="89"/>
      <c r="N3" s="89"/>
      <c r="O3" s="89"/>
      <c r="P3" s="89"/>
      <c r="Q3" s="89"/>
    </row>
    <row r="4" spans="1:21" ht="44" customHeight="1" x14ac:dyDescent="0.5">
      <c r="A4" s="21"/>
      <c r="B4" s="90" t="s">
        <v>1</v>
      </c>
      <c r="C4" s="90"/>
      <c r="D4" s="90"/>
      <c r="E4" s="90"/>
      <c r="F4" s="90"/>
      <c r="G4" s="90"/>
      <c r="H4" s="90"/>
      <c r="I4" s="90"/>
      <c r="J4" s="90"/>
      <c r="K4" s="90"/>
      <c r="L4" s="90"/>
      <c r="M4" s="90"/>
      <c r="N4" s="90"/>
      <c r="O4" s="90"/>
      <c r="P4" s="90"/>
      <c r="Q4" s="90"/>
      <c r="R4" s="26"/>
      <c r="S4" s="17"/>
      <c r="T4" s="17"/>
      <c r="U4" s="18"/>
    </row>
    <row r="5" spans="1:21" ht="18.5" x14ac:dyDescent="0.45">
      <c r="B5" s="91" t="s">
        <v>0</v>
      </c>
      <c r="C5" s="91"/>
      <c r="D5" s="91"/>
      <c r="E5" s="91"/>
      <c r="F5" s="91"/>
      <c r="G5" s="91"/>
      <c r="H5" s="91"/>
      <c r="I5" s="91"/>
      <c r="J5" s="91"/>
      <c r="K5" s="91"/>
      <c r="L5" s="91"/>
      <c r="M5" s="91"/>
      <c r="N5" s="91"/>
      <c r="O5" s="91"/>
      <c r="P5" s="91"/>
      <c r="Q5" s="91"/>
      <c r="R5" s="30"/>
      <c r="S5" s="2"/>
      <c r="T5" s="2"/>
    </row>
    <row r="6" spans="1:21" ht="18.5" x14ac:dyDescent="0.45">
      <c r="B6" s="92" t="s">
        <v>25</v>
      </c>
      <c r="C6" s="92"/>
      <c r="D6" s="92"/>
      <c r="E6" s="92"/>
      <c r="F6" s="92"/>
      <c r="G6" s="92"/>
      <c r="H6" s="92"/>
      <c r="I6" s="92"/>
      <c r="J6" s="92"/>
      <c r="K6" s="92"/>
      <c r="L6" s="92"/>
      <c r="M6" s="92"/>
      <c r="N6" s="92"/>
      <c r="O6" s="92"/>
      <c r="P6" s="92"/>
      <c r="Q6" s="92"/>
      <c r="R6" s="27"/>
      <c r="S6" s="2"/>
      <c r="T6" s="2"/>
    </row>
    <row r="7" spans="1:21" s="18" customFormat="1" ht="18" customHeight="1" x14ac:dyDescent="0.45">
      <c r="A7" s="1"/>
      <c r="B7" s="61"/>
      <c r="C7" s="61"/>
      <c r="D7" s="61"/>
      <c r="E7" s="61"/>
      <c r="F7" s="61"/>
      <c r="G7" s="61"/>
      <c r="H7" s="61"/>
      <c r="I7" s="61"/>
      <c r="J7" s="61"/>
      <c r="K7" s="61"/>
      <c r="L7" s="61"/>
      <c r="M7" s="61"/>
      <c r="N7" s="61"/>
      <c r="O7" s="61"/>
      <c r="P7" s="61"/>
      <c r="Q7" s="61"/>
      <c r="R7" s="58"/>
      <c r="S7" s="2"/>
      <c r="T7" s="2"/>
      <c r="U7" s="1"/>
    </row>
    <row r="8" spans="1:21" ht="49" customHeight="1" x14ac:dyDescent="0.35">
      <c r="A8" s="4"/>
      <c r="B8" s="87" t="s">
        <v>23</v>
      </c>
      <c r="C8" s="87"/>
      <c r="D8" s="87"/>
      <c r="E8" s="87"/>
      <c r="F8" s="87"/>
      <c r="G8" s="87"/>
      <c r="H8" s="87"/>
      <c r="I8" s="87"/>
      <c r="J8" s="87"/>
      <c r="K8" s="87"/>
      <c r="L8" s="87"/>
      <c r="M8" s="87"/>
      <c r="N8" s="87"/>
      <c r="O8" s="87"/>
      <c r="P8" s="87"/>
      <c r="Q8" s="87"/>
      <c r="R8" s="28"/>
      <c r="S8" s="3"/>
      <c r="T8" s="3"/>
      <c r="U8" s="4"/>
    </row>
    <row r="9" spans="1:21" ht="18" customHeight="1" x14ac:dyDescent="0.35">
      <c r="A9" s="4"/>
      <c r="B9" s="60"/>
      <c r="C9" s="60"/>
      <c r="D9" s="60"/>
      <c r="E9" s="60"/>
      <c r="F9" s="60"/>
      <c r="G9" s="60"/>
      <c r="H9" s="60"/>
      <c r="I9" s="60"/>
      <c r="J9" s="60"/>
      <c r="K9" s="60"/>
      <c r="L9" s="60"/>
      <c r="M9" s="60"/>
      <c r="N9" s="60"/>
      <c r="O9" s="60"/>
      <c r="P9" s="60"/>
      <c r="Q9" s="60"/>
      <c r="R9" s="59"/>
      <c r="S9" s="3"/>
      <c r="T9" s="3"/>
      <c r="U9" s="4"/>
    </row>
    <row r="10" spans="1:21" ht="42" customHeight="1" x14ac:dyDescent="0.35">
      <c r="A10" s="10"/>
      <c r="B10" s="88" t="s">
        <v>24</v>
      </c>
      <c r="C10" s="88"/>
      <c r="D10" s="88"/>
      <c r="E10" s="88"/>
      <c r="F10" s="88"/>
      <c r="G10" s="88"/>
      <c r="H10" s="88"/>
      <c r="I10" s="88"/>
      <c r="J10" s="88"/>
      <c r="K10" s="88"/>
      <c r="L10" s="88"/>
      <c r="M10" s="88"/>
      <c r="N10" s="88"/>
      <c r="O10" s="88"/>
      <c r="P10" s="88"/>
      <c r="Q10" s="88"/>
      <c r="R10" s="29"/>
      <c r="S10" s="5"/>
      <c r="T10" s="5"/>
    </row>
    <row r="11" spans="1:21" s="4" customFormat="1" ht="43.5" customHeight="1" x14ac:dyDescent="0.35">
      <c r="A11" s="6"/>
      <c r="B11" s="144" t="s">
        <v>4</v>
      </c>
      <c r="C11" s="144"/>
      <c r="D11" s="144"/>
      <c r="E11" s="144"/>
      <c r="F11" s="144"/>
      <c r="G11" s="144"/>
      <c r="H11" s="144"/>
      <c r="I11" s="144"/>
      <c r="J11" s="144"/>
      <c r="K11" s="144"/>
      <c r="L11" s="144"/>
      <c r="M11" s="144"/>
      <c r="N11" s="144"/>
      <c r="O11" s="144"/>
      <c r="P11" s="144"/>
      <c r="Q11" s="144"/>
      <c r="R11" s="5"/>
      <c r="S11" s="5"/>
      <c r="T11" s="5"/>
      <c r="U11" s="1"/>
    </row>
    <row r="12" spans="1:21" s="4" customFormat="1" ht="51.5" customHeight="1" x14ac:dyDescent="0.35">
      <c r="A12" s="20"/>
      <c r="B12" s="142" t="s">
        <v>2</v>
      </c>
      <c r="C12" s="142"/>
      <c r="D12" s="31" t="s">
        <v>3</v>
      </c>
      <c r="E12" s="145" t="s">
        <v>10</v>
      </c>
      <c r="F12" s="145"/>
      <c r="G12" s="145"/>
      <c r="H12" s="145"/>
      <c r="I12" s="145"/>
      <c r="J12" s="145"/>
      <c r="K12" s="145"/>
      <c r="L12" s="145"/>
      <c r="M12" s="145"/>
      <c r="N12" s="145"/>
      <c r="O12" s="145"/>
      <c r="P12" s="145"/>
      <c r="Q12" s="145"/>
      <c r="R12" s="5"/>
      <c r="S12" s="5"/>
      <c r="T12" s="5"/>
      <c r="U12" s="19"/>
    </row>
    <row r="13" spans="1:21" ht="33.75" customHeight="1" x14ac:dyDescent="0.45">
      <c r="A13" s="6"/>
      <c r="B13" s="139">
        <v>2017</v>
      </c>
      <c r="C13" s="139"/>
      <c r="D13" s="57">
        <v>2018</v>
      </c>
      <c r="E13" s="146"/>
      <c r="F13" s="146"/>
      <c r="G13" s="146"/>
      <c r="H13" s="146"/>
      <c r="I13" s="146"/>
      <c r="J13" s="146"/>
      <c r="K13" s="146"/>
      <c r="L13" s="146"/>
      <c r="M13" s="146"/>
      <c r="N13" s="146"/>
      <c r="O13" s="146"/>
      <c r="P13" s="146"/>
      <c r="Q13" s="146"/>
      <c r="R13" s="5"/>
      <c r="S13" s="5"/>
      <c r="T13" s="2"/>
    </row>
    <row r="14" spans="1:21" ht="12.75" customHeight="1" x14ac:dyDescent="0.45">
      <c r="A14" s="14"/>
      <c r="B14" s="84"/>
      <c r="C14" s="84"/>
      <c r="D14" s="84"/>
      <c r="E14" s="84"/>
      <c r="F14" s="84"/>
      <c r="G14" s="84"/>
      <c r="H14" s="84"/>
      <c r="I14" s="84"/>
      <c r="J14" s="84"/>
      <c r="K14" s="84"/>
      <c r="L14" s="84"/>
      <c r="M14" s="84"/>
      <c r="N14" s="15"/>
      <c r="O14" s="15"/>
      <c r="P14" s="48"/>
      <c r="Q14" s="48"/>
      <c r="R14" s="5"/>
      <c r="S14" s="5"/>
      <c r="T14" s="16"/>
      <c r="U14" s="7"/>
    </row>
    <row r="15" spans="1:21" ht="18" customHeight="1" x14ac:dyDescent="0.35">
      <c r="A15" s="6"/>
      <c r="B15" s="95" t="s">
        <v>31</v>
      </c>
      <c r="C15" s="96"/>
      <c r="D15" s="96"/>
      <c r="E15" s="96"/>
      <c r="F15" s="96"/>
      <c r="G15" s="96"/>
      <c r="H15" s="96"/>
      <c r="I15" s="96"/>
      <c r="J15" s="96"/>
      <c r="K15" s="96"/>
      <c r="L15" s="96"/>
      <c r="M15" s="96"/>
      <c r="N15" s="96"/>
      <c r="O15" s="96"/>
      <c r="P15" s="96"/>
      <c r="Q15" s="97"/>
      <c r="R15" s="5"/>
      <c r="S15" s="5"/>
      <c r="T15" s="5"/>
    </row>
    <row r="16" spans="1:21" s="19" customFormat="1" x14ac:dyDescent="0.35">
      <c r="A16" s="6"/>
      <c r="B16" s="148"/>
      <c r="C16" s="149"/>
      <c r="D16" s="149"/>
      <c r="E16" s="149"/>
      <c r="F16" s="149"/>
      <c r="G16" s="149"/>
      <c r="H16" s="149"/>
      <c r="I16" s="149"/>
      <c r="J16" s="149"/>
      <c r="K16" s="149"/>
      <c r="L16" s="149"/>
      <c r="M16" s="149"/>
      <c r="N16" s="149"/>
      <c r="O16" s="149"/>
      <c r="P16" s="149"/>
      <c r="Q16" s="150"/>
      <c r="R16" s="5"/>
      <c r="S16" s="5"/>
      <c r="T16" s="5"/>
      <c r="U16" s="1"/>
    </row>
    <row r="17" spans="1:21" ht="21.75" customHeight="1" x14ac:dyDescent="0.35">
      <c r="A17" s="9"/>
      <c r="B17" s="143" t="s">
        <v>7</v>
      </c>
      <c r="C17" s="143"/>
      <c r="D17" s="85" t="s">
        <v>6</v>
      </c>
      <c r="E17" s="101" t="s">
        <v>5</v>
      </c>
      <c r="F17" s="102"/>
      <c r="G17" s="102"/>
      <c r="H17" s="102"/>
      <c r="I17" s="102"/>
      <c r="J17" s="102"/>
      <c r="K17" s="102"/>
      <c r="L17" s="102"/>
      <c r="M17" s="147" t="s">
        <v>16</v>
      </c>
      <c r="N17" s="147"/>
      <c r="O17" s="147"/>
      <c r="P17" s="147"/>
      <c r="Q17" s="147"/>
      <c r="R17" s="5"/>
      <c r="S17" s="5"/>
      <c r="T17" s="5"/>
    </row>
    <row r="18" spans="1:21" s="7" customFormat="1" ht="14.5" customHeight="1" x14ac:dyDescent="0.35">
      <c r="A18" s="12">
        <v>1</v>
      </c>
      <c r="B18" s="140" t="s">
        <v>36</v>
      </c>
      <c r="C18" s="141"/>
      <c r="D18" s="46">
        <v>88</v>
      </c>
      <c r="E18" s="93" t="s">
        <v>41</v>
      </c>
      <c r="F18" s="94"/>
      <c r="G18" s="94"/>
      <c r="H18" s="94"/>
      <c r="I18" s="94"/>
      <c r="J18" s="94"/>
      <c r="K18" s="94"/>
      <c r="L18" s="94"/>
      <c r="M18" s="98" t="s">
        <v>46</v>
      </c>
      <c r="N18" s="99"/>
      <c r="O18" s="99"/>
      <c r="P18" s="99"/>
      <c r="Q18" s="100"/>
      <c r="R18" s="5"/>
      <c r="S18" s="5"/>
      <c r="T18" s="5"/>
      <c r="U18" s="1"/>
    </row>
    <row r="19" spans="1:21" ht="14.5" customHeight="1" x14ac:dyDescent="0.35">
      <c r="A19" s="12">
        <v>2</v>
      </c>
      <c r="B19" s="140" t="s">
        <v>37</v>
      </c>
      <c r="C19" s="141"/>
      <c r="D19" s="46">
        <v>100</v>
      </c>
      <c r="E19" s="93" t="s">
        <v>42</v>
      </c>
      <c r="F19" s="94"/>
      <c r="G19" s="94"/>
      <c r="H19" s="94"/>
      <c r="I19" s="94"/>
      <c r="J19" s="94"/>
      <c r="K19" s="94"/>
      <c r="L19" s="94"/>
      <c r="M19" s="98" t="s">
        <v>47</v>
      </c>
      <c r="N19" s="99"/>
      <c r="O19" s="99"/>
      <c r="P19" s="99"/>
      <c r="Q19" s="100"/>
      <c r="R19" s="5"/>
      <c r="S19" s="5"/>
      <c r="T19" s="5"/>
    </row>
    <row r="20" spans="1:21" ht="20.25" customHeight="1" x14ac:dyDescent="0.35">
      <c r="A20" s="12">
        <v>3</v>
      </c>
      <c r="B20" s="140" t="s">
        <v>38</v>
      </c>
      <c r="C20" s="141"/>
      <c r="D20" s="46">
        <v>111</v>
      </c>
      <c r="E20" s="93" t="s">
        <v>43</v>
      </c>
      <c r="F20" s="94"/>
      <c r="G20" s="94"/>
      <c r="H20" s="94"/>
      <c r="I20" s="94"/>
      <c r="J20" s="94"/>
      <c r="K20" s="94"/>
      <c r="L20" s="94"/>
      <c r="M20" s="98" t="s">
        <v>48</v>
      </c>
      <c r="N20" s="99"/>
      <c r="O20" s="99"/>
      <c r="P20" s="99"/>
      <c r="Q20" s="100"/>
      <c r="R20" s="5"/>
      <c r="S20" s="5"/>
      <c r="T20" s="5"/>
    </row>
    <row r="21" spans="1:21" ht="24.75" customHeight="1" x14ac:dyDescent="0.35">
      <c r="A21" s="12">
        <v>4</v>
      </c>
      <c r="B21" s="140" t="s">
        <v>39</v>
      </c>
      <c r="C21" s="141"/>
      <c r="D21" s="46">
        <v>120</v>
      </c>
      <c r="E21" s="93" t="s">
        <v>44</v>
      </c>
      <c r="F21" s="94"/>
      <c r="G21" s="94"/>
      <c r="H21" s="94"/>
      <c r="I21" s="94"/>
      <c r="J21" s="94"/>
      <c r="K21" s="94"/>
      <c r="L21" s="94"/>
      <c r="M21" s="98" t="s">
        <v>49</v>
      </c>
      <c r="N21" s="99"/>
      <c r="O21" s="99"/>
      <c r="P21" s="99"/>
      <c r="Q21" s="100"/>
      <c r="R21" s="5"/>
      <c r="S21" s="5"/>
      <c r="T21" s="5"/>
    </row>
    <row r="22" spans="1:21" ht="18.75" customHeight="1" x14ac:dyDescent="0.35">
      <c r="A22" s="12">
        <v>5</v>
      </c>
      <c r="B22" s="140" t="s">
        <v>40</v>
      </c>
      <c r="C22" s="141"/>
      <c r="D22" s="46">
        <v>10163</v>
      </c>
      <c r="E22" s="93" t="s">
        <v>45</v>
      </c>
      <c r="F22" s="94"/>
      <c r="G22" s="94"/>
      <c r="H22" s="94"/>
      <c r="I22" s="94"/>
      <c r="J22" s="94"/>
      <c r="K22" s="94"/>
      <c r="L22" s="94"/>
      <c r="M22" s="98" t="s">
        <v>50</v>
      </c>
      <c r="N22" s="99"/>
      <c r="O22" s="99"/>
      <c r="P22" s="99"/>
      <c r="Q22" s="100"/>
      <c r="R22" s="5"/>
      <c r="S22" s="5"/>
      <c r="T22" s="5"/>
    </row>
    <row r="23" spans="1:21" ht="18.75" customHeight="1" x14ac:dyDescent="0.45">
      <c r="A23" s="12"/>
      <c r="B23" s="74"/>
      <c r="C23" s="74"/>
      <c r="D23" s="74"/>
      <c r="E23" s="74"/>
      <c r="F23" s="74"/>
      <c r="G23" s="74"/>
      <c r="H23" s="74"/>
      <c r="I23" s="75"/>
      <c r="J23" s="75"/>
      <c r="K23" s="75"/>
      <c r="L23" s="75"/>
      <c r="M23" s="75"/>
      <c r="N23" s="75"/>
      <c r="O23" s="75"/>
      <c r="P23" s="76"/>
      <c r="Q23" s="76"/>
      <c r="R23" s="13"/>
      <c r="S23" s="2"/>
      <c r="T23" s="2"/>
    </row>
    <row r="24" spans="1:21" ht="66" customHeight="1" x14ac:dyDescent="0.45">
      <c r="A24" s="6"/>
      <c r="B24" s="86" t="s">
        <v>26</v>
      </c>
      <c r="C24" s="86"/>
      <c r="D24" s="86"/>
      <c r="E24" s="86"/>
      <c r="F24" s="86"/>
      <c r="G24" s="86"/>
      <c r="H24" s="86"/>
      <c r="I24" s="86"/>
      <c r="J24" s="86"/>
      <c r="K24" s="86"/>
      <c r="L24" s="86"/>
      <c r="M24" s="86"/>
      <c r="N24" s="86"/>
      <c r="O24" s="86"/>
      <c r="P24" s="86"/>
      <c r="Q24" s="86"/>
      <c r="R24" s="5"/>
      <c r="S24" s="5"/>
      <c r="T24" s="2"/>
    </row>
    <row r="25" spans="1:21" ht="18.75" customHeight="1" thickBot="1" x14ac:dyDescent="0.4"/>
    <row r="26" spans="1:21" ht="18.75" customHeight="1" thickBot="1" x14ac:dyDescent="0.4">
      <c r="A26" s="33"/>
      <c r="B26" s="115" t="s">
        <v>21</v>
      </c>
      <c r="C26" s="116"/>
      <c r="D26" s="116"/>
      <c r="E26" s="116"/>
      <c r="F26" s="116"/>
      <c r="G26" s="117"/>
      <c r="H26" s="34"/>
      <c r="I26" s="133" t="s">
        <v>29</v>
      </c>
      <c r="J26" s="134"/>
      <c r="K26" s="134"/>
      <c r="L26" s="134"/>
      <c r="M26" s="134"/>
      <c r="N26" s="134"/>
      <c r="O26" s="134"/>
      <c r="P26" s="134"/>
      <c r="Q26" s="135"/>
      <c r="R26" s="32"/>
      <c r="S26" s="118" t="s">
        <v>22</v>
      </c>
      <c r="T26" s="119"/>
      <c r="U26" s="33"/>
    </row>
    <row r="27" spans="1:21" ht="9.75" customHeight="1" x14ac:dyDescent="0.35">
      <c r="A27" s="8"/>
      <c r="B27" s="109" t="s">
        <v>9</v>
      </c>
      <c r="C27" s="110"/>
      <c r="D27" s="110"/>
      <c r="E27" s="110"/>
      <c r="F27" s="110"/>
      <c r="G27" s="111"/>
      <c r="H27" s="23"/>
      <c r="I27" s="126" t="s">
        <v>30</v>
      </c>
      <c r="J27" s="127"/>
      <c r="K27" s="127"/>
      <c r="L27" s="127"/>
      <c r="M27" s="127"/>
      <c r="N27" s="127"/>
      <c r="O27" s="127"/>
      <c r="P27" s="127"/>
      <c r="Q27" s="128"/>
      <c r="R27" s="35"/>
      <c r="S27" s="120" t="s">
        <v>27</v>
      </c>
      <c r="T27" s="121"/>
    </row>
    <row r="28" spans="1:21" ht="80.25" customHeight="1" thickBot="1" x14ac:dyDescent="0.4">
      <c r="A28" s="8"/>
      <c r="B28" s="112" t="s">
        <v>11</v>
      </c>
      <c r="C28" s="113"/>
      <c r="D28" s="113"/>
      <c r="E28" s="113"/>
      <c r="F28" s="113"/>
      <c r="G28" s="114"/>
      <c r="H28" s="24"/>
      <c r="I28" s="129"/>
      <c r="J28" s="130"/>
      <c r="K28" s="130"/>
      <c r="L28" s="130"/>
      <c r="M28" s="130"/>
      <c r="N28" s="130"/>
      <c r="O28" s="130"/>
      <c r="P28" s="130"/>
      <c r="Q28" s="131"/>
      <c r="R28" s="36"/>
      <c r="S28" s="122"/>
      <c r="T28" s="123"/>
    </row>
    <row r="29" spans="1:21" ht="106" customHeight="1" x14ac:dyDescent="0.35">
      <c r="A29" s="39"/>
      <c r="B29" s="40" t="s">
        <v>7</v>
      </c>
      <c r="C29" s="41" t="s">
        <v>8</v>
      </c>
      <c r="D29" s="41" t="s">
        <v>5</v>
      </c>
      <c r="E29" s="42" t="s">
        <v>12</v>
      </c>
      <c r="F29" s="42" t="s">
        <v>13</v>
      </c>
      <c r="G29" s="43" t="s">
        <v>18</v>
      </c>
      <c r="H29" s="62"/>
      <c r="I29" s="124" t="s">
        <v>17</v>
      </c>
      <c r="J29" s="125"/>
      <c r="K29" s="125"/>
      <c r="L29" s="125"/>
      <c r="M29" s="125"/>
      <c r="N29" s="124" t="s">
        <v>19</v>
      </c>
      <c r="O29" s="132"/>
      <c r="P29" s="125" t="s">
        <v>20</v>
      </c>
      <c r="Q29" s="132"/>
      <c r="R29" s="65"/>
      <c r="S29" s="44" t="s">
        <v>33</v>
      </c>
      <c r="T29" s="45" t="s">
        <v>28</v>
      </c>
      <c r="U29" s="18"/>
    </row>
    <row r="30" spans="1:21" s="33" customFormat="1" ht="41.25" customHeight="1" x14ac:dyDescent="0.35">
      <c r="A30" s="12">
        <v>1</v>
      </c>
      <c r="B30" s="37" t="str">
        <f>B18</f>
        <v>TEN</v>
      </c>
      <c r="C30" s="38">
        <f t="shared" ref="C30:D34" si="0">D18</f>
        <v>88</v>
      </c>
      <c r="D30" s="38" t="str">
        <f t="shared" si="0"/>
        <v>Sydney</v>
      </c>
      <c r="E30" s="53">
        <v>6570</v>
      </c>
      <c r="F30" s="53">
        <v>6561.9</v>
      </c>
      <c r="G30" s="54">
        <f t="shared" ref="G30:G34" si="1">IF(ISERROR(F30/E30)," ",F30/E30)</f>
        <v>0.99876712328767114</v>
      </c>
      <c r="H30" s="63"/>
      <c r="I30" s="51">
        <v>5</v>
      </c>
      <c r="J30" s="68" t="s">
        <v>15</v>
      </c>
      <c r="K30" s="67">
        <v>44</v>
      </c>
      <c r="L30" s="68" t="s">
        <v>14</v>
      </c>
      <c r="M30" s="69">
        <f t="shared" ref="M30:M34" si="2">IF(I30+K30&gt;0,(I30*60+K30)/60,"  ")</f>
        <v>5.7333333333333334</v>
      </c>
      <c r="N30" s="70">
        <f t="shared" ref="N30:N34" si="3">IF(ISERROR(O30/24)," ",O30/24)</f>
        <v>9.8611111111126262E-2</v>
      </c>
      <c r="O30" s="71">
        <f t="shared" ref="O30:O34" si="4">IF(ISERROR(IF(M30&gt;0,E30*T30-F30-M30))," ",E30*T30-F30-M30)</f>
        <v>2.3666666666670304</v>
      </c>
      <c r="P30" s="50">
        <f t="shared" ref="P30:P34" si="5">IF(ISERROR(Q30/24)," ",Q30/24)</f>
        <v>0.33750000000001518</v>
      </c>
      <c r="Q30" s="71">
        <f t="shared" ref="Q30:Q34" si="6">IF(ISERROR(IF(M30&gt;0,M30+O30)),"  ",M30+O30)</f>
        <v>8.1000000000003638</v>
      </c>
      <c r="R30" s="66"/>
      <c r="S30" s="55"/>
      <c r="T30" s="49">
        <v>1</v>
      </c>
      <c r="U30" s="56"/>
    </row>
    <row r="31" spans="1:21" ht="15" customHeight="1" x14ac:dyDescent="0.35">
      <c r="A31" s="12">
        <v>2</v>
      </c>
      <c r="B31" s="37" t="str">
        <f>B19</f>
        <v>ATV</v>
      </c>
      <c r="C31" s="38">
        <f t="shared" si="0"/>
        <v>100</v>
      </c>
      <c r="D31" s="38" t="str">
        <f t="shared" si="0"/>
        <v>Melbourne</v>
      </c>
      <c r="E31" s="53">
        <v>6570</v>
      </c>
      <c r="F31" s="53">
        <v>6561.6</v>
      </c>
      <c r="G31" s="54">
        <f t="shared" si="1"/>
        <v>0.99872146118721472</v>
      </c>
      <c r="H31" s="63"/>
      <c r="I31" s="51">
        <v>6</v>
      </c>
      <c r="J31" s="68" t="s">
        <v>15</v>
      </c>
      <c r="K31" s="67">
        <v>2</v>
      </c>
      <c r="L31" s="68" t="s">
        <v>14</v>
      </c>
      <c r="M31" s="69">
        <f t="shared" si="2"/>
        <v>6.0333333333333332</v>
      </c>
      <c r="N31" s="70">
        <f t="shared" si="3"/>
        <v>9.8611111111095953E-2</v>
      </c>
      <c r="O31" s="71">
        <f t="shared" si="4"/>
        <v>2.366666666666303</v>
      </c>
      <c r="P31" s="50">
        <f t="shared" si="5"/>
        <v>0.34999999999998482</v>
      </c>
      <c r="Q31" s="71">
        <f t="shared" si="6"/>
        <v>8.3999999999996362</v>
      </c>
      <c r="R31" s="66"/>
      <c r="S31" s="55"/>
      <c r="T31" s="49">
        <v>1</v>
      </c>
      <c r="U31" s="56"/>
    </row>
    <row r="32" spans="1:21" x14ac:dyDescent="0.35">
      <c r="A32" s="12">
        <v>3</v>
      </c>
      <c r="B32" s="37" t="str">
        <f>B20</f>
        <v>TVQ</v>
      </c>
      <c r="C32" s="38">
        <f t="shared" si="0"/>
        <v>111</v>
      </c>
      <c r="D32" s="38" t="str">
        <f t="shared" si="0"/>
        <v>Brisbane</v>
      </c>
      <c r="E32" s="53">
        <v>6570</v>
      </c>
      <c r="F32" s="53">
        <v>6561.9</v>
      </c>
      <c r="G32" s="54">
        <f t="shared" si="1"/>
        <v>0.99876712328767114</v>
      </c>
      <c r="H32" s="63"/>
      <c r="I32" s="51">
        <v>5</v>
      </c>
      <c r="J32" s="68" t="s">
        <v>15</v>
      </c>
      <c r="K32" s="67">
        <v>44</v>
      </c>
      <c r="L32" s="68" t="s">
        <v>14</v>
      </c>
      <c r="M32" s="69">
        <f t="shared" si="2"/>
        <v>5.7333333333333334</v>
      </c>
      <c r="N32" s="70">
        <f t="shared" si="3"/>
        <v>9.8611111111126262E-2</v>
      </c>
      <c r="O32" s="71">
        <f t="shared" si="4"/>
        <v>2.3666666666670304</v>
      </c>
      <c r="P32" s="50">
        <f t="shared" si="5"/>
        <v>0.33750000000001518</v>
      </c>
      <c r="Q32" s="71">
        <f t="shared" si="6"/>
        <v>8.1000000000003638</v>
      </c>
      <c r="R32" s="52"/>
      <c r="S32" s="55"/>
      <c r="T32" s="49">
        <v>1</v>
      </c>
      <c r="U32" s="56"/>
    </row>
    <row r="33" spans="1:21" s="18" customFormat="1" x14ac:dyDescent="0.35">
      <c r="A33" s="12">
        <v>4</v>
      </c>
      <c r="B33" s="37" t="str">
        <f>B21</f>
        <v>ADS</v>
      </c>
      <c r="C33" s="38">
        <f t="shared" si="0"/>
        <v>120</v>
      </c>
      <c r="D33" s="38" t="str">
        <f t="shared" si="0"/>
        <v>Adelaide</v>
      </c>
      <c r="E33" s="53">
        <v>6570</v>
      </c>
      <c r="F33" s="53">
        <v>6561.5533333333333</v>
      </c>
      <c r="G33" s="54">
        <f t="shared" si="1"/>
        <v>0.99871435819381027</v>
      </c>
      <c r="H33" s="64"/>
      <c r="I33" s="51">
        <v>5</v>
      </c>
      <c r="J33" s="68" t="s">
        <v>15</v>
      </c>
      <c r="K33" s="67">
        <v>56</v>
      </c>
      <c r="L33" s="68" t="s">
        <v>14</v>
      </c>
      <c r="M33" s="69">
        <f t="shared" si="2"/>
        <v>5.9333333333333336</v>
      </c>
      <c r="N33" s="70">
        <f t="shared" si="3"/>
        <v>0.10472222222222423</v>
      </c>
      <c r="O33" s="71">
        <f t="shared" si="4"/>
        <v>2.5133333333333816</v>
      </c>
      <c r="P33" s="50">
        <f t="shared" si="5"/>
        <v>0.35194444444444645</v>
      </c>
      <c r="Q33" s="71">
        <f t="shared" si="6"/>
        <v>8.4466666666667152</v>
      </c>
      <c r="R33" s="52"/>
      <c r="S33" s="55"/>
      <c r="T33" s="49">
        <v>1</v>
      </c>
      <c r="U33" s="56"/>
    </row>
    <row r="34" spans="1:21" ht="29.15" customHeight="1" x14ac:dyDescent="0.35">
      <c r="A34" s="12">
        <v>5</v>
      </c>
      <c r="B34" s="37" t="str">
        <f>B22</f>
        <v>NEW</v>
      </c>
      <c r="C34" s="38">
        <f t="shared" si="0"/>
        <v>10163</v>
      </c>
      <c r="D34" s="38" t="str">
        <f t="shared" si="0"/>
        <v>Perth</v>
      </c>
      <c r="E34" s="53">
        <v>6570</v>
      </c>
      <c r="F34" s="53">
        <v>6563.3666666666668</v>
      </c>
      <c r="G34" s="54">
        <f t="shared" si="1"/>
        <v>0.99899036022323695</v>
      </c>
      <c r="H34" s="64"/>
      <c r="I34" s="51">
        <v>4</v>
      </c>
      <c r="J34" s="68" t="s">
        <v>15</v>
      </c>
      <c r="K34" s="67">
        <v>36</v>
      </c>
      <c r="L34" s="68" t="s">
        <v>14</v>
      </c>
      <c r="M34" s="69">
        <f t="shared" si="2"/>
        <v>4.5999999999999996</v>
      </c>
      <c r="N34" s="70">
        <f t="shared" si="3"/>
        <v>8.4722222222217189E-2</v>
      </c>
      <c r="O34" s="71">
        <f t="shared" si="4"/>
        <v>2.0333333333332124</v>
      </c>
      <c r="P34" s="50">
        <f t="shared" si="5"/>
        <v>0.27638888888888385</v>
      </c>
      <c r="Q34" s="71">
        <f t="shared" si="6"/>
        <v>6.6333333333332121</v>
      </c>
      <c r="R34" s="52"/>
      <c r="S34" s="55"/>
      <c r="T34" s="49">
        <v>1</v>
      </c>
      <c r="U34" s="56"/>
    </row>
    <row r="35" spans="1:21" ht="29.15" customHeight="1" thickBot="1" x14ac:dyDescent="0.4">
      <c r="A35" s="12"/>
      <c r="B35" s="77"/>
      <c r="C35" s="77"/>
      <c r="D35" s="77"/>
      <c r="E35" s="78"/>
      <c r="F35" s="78"/>
      <c r="G35" s="79"/>
      <c r="H35" s="80"/>
      <c r="I35" s="81"/>
      <c r="J35" s="81"/>
      <c r="K35" s="81"/>
      <c r="L35" s="80"/>
      <c r="M35" s="80"/>
      <c r="N35" s="77"/>
      <c r="O35" s="77"/>
      <c r="P35" s="82"/>
      <c r="Q35" s="82"/>
      <c r="R35" s="77"/>
      <c r="S35" s="77"/>
      <c r="T35" s="83"/>
    </row>
    <row r="36" spans="1:21" ht="29.15" customHeight="1" thickBot="1" x14ac:dyDescent="0.4">
      <c r="A36" s="73"/>
      <c r="B36" s="136" t="s">
        <v>32</v>
      </c>
      <c r="C36" s="137"/>
      <c r="D36" s="137"/>
      <c r="E36" s="137"/>
      <c r="F36" s="137"/>
      <c r="G36" s="137"/>
      <c r="H36" s="137"/>
      <c r="I36" s="137"/>
      <c r="J36" s="137"/>
      <c r="K36" s="137"/>
      <c r="L36" s="137"/>
      <c r="M36" s="137"/>
      <c r="N36" s="137"/>
      <c r="O36" s="137"/>
      <c r="P36" s="137"/>
      <c r="Q36" s="137"/>
      <c r="R36" s="137"/>
      <c r="S36" s="137"/>
      <c r="T36" s="138"/>
      <c r="U36" s="4"/>
    </row>
    <row r="37" spans="1:21" ht="113" customHeight="1" thickBot="1" x14ac:dyDescent="0.4">
      <c r="A37" s="22"/>
      <c r="B37" s="103" t="s">
        <v>34</v>
      </c>
      <c r="C37" s="104"/>
      <c r="D37" s="104"/>
      <c r="E37" s="104"/>
      <c r="F37" s="104"/>
      <c r="G37" s="104"/>
      <c r="H37" s="104"/>
      <c r="I37" s="104"/>
      <c r="J37" s="104"/>
      <c r="K37" s="104"/>
      <c r="L37" s="104"/>
      <c r="M37" s="104"/>
      <c r="N37" s="104"/>
      <c r="O37" s="104"/>
      <c r="P37" s="104"/>
      <c r="Q37" s="104"/>
      <c r="R37" s="104"/>
      <c r="S37" s="104"/>
      <c r="T37" s="105"/>
      <c r="U37" s="7"/>
    </row>
    <row r="38" spans="1:21" ht="409.5" customHeight="1" thickBot="1" x14ac:dyDescent="0.4">
      <c r="A38" s="11"/>
      <c r="B38" s="106" t="s">
        <v>51</v>
      </c>
      <c r="C38" s="107"/>
      <c r="D38" s="107"/>
      <c r="E38" s="107"/>
      <c r="F38" s="107"/>
      <c r="G38" s="107"/>
      <c r="H38" s="107"/>
      <c r="I38" s="107"/>
      <c r="J38" s="107"/>
      <c r="K38" s="107"/>
      <c r="L38" s="107"/>
      <c r="M38" s="107"/>
      <c r="N38" s="107"/>
      <c r="O38" s="107"/>
      <c r="P38" s="107"/>
      <c r="Q38" s="107"/>
      <c r="R38" s="107"/>
      <c r="S38" s="107"/>
      <c r="T38" s="108"/>
      <c r="U38" s="7"/>
    </row>
    <row r="39" spans="1:21" ht="30" customHeight="1" x14ac:dyDescent="0.35"/>
    <row r="40" spans="1:21" s="4" customFormat="1" ht="30" customHeight="1" x14ac:dyDescent="0.35">
      <c r="A40" s="1"/>
      <c r="B40" s="1"/>
      <c r="C40" s="1"/>
      <c r="D40" s="1"/>
      <c r="E40" s="1"/>
      <c r="F40" s="1"/>
      <c r="G40" s="1"/>
      <c r="H40" s="1"/>
      <c r="I40" s="1"/>
      <c r="J40" s="1"/>
      <c r="K40" s="1"/>
      <c r="L40" s="1"/>
      <c r="M40" s="1"/>
      <c r="N40" s="1"/>
      <c r="O40" s="1"/>
      <c r="P40" s="47"/>
      <c r="Q40" s="47"/>
      <c r="R40" s="1"/>
      <c r="S40" s="1"/>
      <c r="T40" s="1"/>
      <c r="U40" s="1"/>
    </row>
    <row r="41" spans="1:21" ht="112.15" customHeight="1" x14ac:dyDescent="0.35"/>
    <row r="42" spans="1:21" ht="409.5" customHeight="1" x14ac:dyDescent="0.35"/>
  </sheetData>
  <sheetProtection sheet="1" selectLockedCells="1"/>
  <mergeCells count="45">
    <mergeCell ref="B12:C12"/>
    <mergeCell ref="B17:C17"/>
    <mergeCell ref="B11:Q11"/>
    <mergeCell ref="E12:Q12"/>
    <mergeCell ref="E13:Q13"/>
    <mergeCell ref="M17:Q17"/>
    <mergeCell ref="B16:Q16"/>
    <mergeCell ref="B13:C13"/>
    <mergeCell ref="B22:C22"/>
    <mergeCell ref="B18:C18"/>
    <mergeCell ref="B19:C19"/>
    <mergeCell ref="B20:C20"/>
    <mergeCell ref="B21:C21"/>
    <mergeCell ref="E17:L17"/>
    <mergeCell ref="E18:L18"/>
    <mergeCell ref="E19:L19"/>
    <mergeCell ref="B37:T37"/>
    <mergeCell ref="B38:T38"/>
    <mergeCell ref="B27:G27"/>
    <mergeCell ref="B28:G28"/>
    <mergeCell ref="B26:G26"/>
    <mergeCell ref="S26:T26"/>
    <mergeCell ref="S27:T28"/>
    <mergeCell ref="I29:M29"/>
    <mergeCell ref="I27:Q28"/>
    <mergeCell ref="P29:Q29"/>
    <mergeCell ref="N29:O29"/>
    <mergeCell ref="I26:Q26"/>
    <mergeCell ref="B36:T36"/>
    <mergeCell ref="B24:Q24"/>
    <mergeCell ref="B8:Q8"/>
    <mergeCell ref="B10:Q10"/>
    <mergeCell ref="B2:Q3"/>
    <mergeCell ref="B4:Q4"/>
    <mergeCell ref="B5:Q5"/>
    <mergeCell ref="B6:Q6"/>
    <mergeCell ref="E20:L20"/>
    <mergeCell ref="E21:L21"/>
    <mergeCell ref="E22:L22"/>
    <mergeCell ref="B15:Q15"/>
    <mergeCell ref="M18:Q18"/>
    <mergeCell ref="M19:Q19"/>
    <mergeCell ref="M20:Q20"/>
    <mergeCell ref="M21:Q21"/>
    <mergeCell ref="M22:Q22"/>
  </mergeCells>
  <conditionalFormatting sqref="J30:J34">
    <cfRule type="notContainsText" priority="5" operator="notContains" text="hrs">
      <formula>ISERROR(SEARCH("hrs",J30))</formula>
    </cfRule>
    <cfRule type="notContainsText" priority="6" operator="notContains" text="hrs">
      <formula>ISERROR(SEARCH("hrs",J30))</formula>
    </cfRule>
  </conditionalFormatting>
  <dataValidations count="1">
    <dataValidation type="custom" allowBlank="1" showInputMessage="1" showErrorMessage="1" sqref="J30"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rowBreaks count="2" manualBreakCount="2">
    <brk id="24" max="19" man="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AM7W7QW6R7VW-674487575-4906</_dlc_DocId>
    <_dlc_DocIdUrl xmlns="d71819ef-55b9-420a-86a4-d36bc037540e">
      <Url>http://collaboration/organisation/cccd/CCB/MOD/_layouts/15/DocIdRedir.aspx?ID=AM7W7QW6R7VW-674487575-4906</Url>
      <Description>AM7W7QW6R7VW-674487575-4906</Description>
    </_dlc_DocIdUrl>
  </documentManagement>
</p:properties>
</file>

<file path=customXml/itemProps1.xml><?xml version="1.0" encoding="utf-8"?>
<ds:datastoreItem xmlns:ds="http://schemas.openxmlformats.org/officeDocument/2006/customXml" ds:itemID="{5C618DDF-A246-4E1D-B6A8-86DF8513A98B}"/>
</file>

<file path=customXml/itemProps2.xml><?xml version="1.0" encoding="utf-8"?>
<ds:datastoreItem xmlns:ds="http://schemas.openxmlformats.org/officeDocument/2006/customXml" ds:itemID="{34F2DBEE-F5D5-48F0-A08F-0F7865462F0F}"/>
</file>

<file path=customXml/itemProps3.xml><?xml version="1.0" encoding="utf-8"?>
<ds:datastoreItem xmlns:ds="http://schemas.openxmlformats.org/officeDocument/2006/customXml" ds:itemID="{4C42D54B-E078-4A7F-A866-8756B93211EB}"/>
</file>

<file path=customXml/itemProps4.xml><?xml version="1.0" encoding="utf-8"?>
<ds:datastoreItem xmlns:ds="http://schemas.openxmlformats.org/officeDocument/2006/customXml" ds:itemID="{7383E461-B6EF-417D-AEB3-3AB9AB6DCB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2018-12-18T06:29:23Z</dcterms:created>
  <dcterms:modified xsi:type="dcterms:W3CDTF">2018-12-18T06:30:32Z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6fd84641-c81d-47ca-81db-e9f7da68cfa4</vt:lpwstr>
  </property>
  <property fmtid="{D5CDD505-2E9C-101B-9397-08002B2CF9AE}" pid="3" name="ContentTypeId">
    <vt:lpwstr>0x010100C3F99C8C096DCE4E86DD43B0E41819A8</vt:lpwstr>
  </property>
</Properties>
</file>